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7"/>
  </bookViews>
  <sheets>
    <sheet name="Результаты Пролога" sheetId="1" r:id="rId1"/>
    <sheet name="Первый этап" sheetId="2" r:id="rId2"/>
    <sheet name="Второй этап" sheetId="3" r:id="rId3"/>
    <sheet name="Раздельный старт Томск" sheetId="4" r:id="rId4"/>
    <sheet name="Третий этап" sheetId="5" r:id="rId5"/>
    <sheet name="СУ Элиста" sheetId="6" r:id="rId6"/>
    <sheet name="Сквозной зачет родники" sheetId="7" r:id="rId7"/>
    <sheet name="Итого баллов" sheetId="8" r:id="rId8"/>
  </sheets>
  <definedNames/>
  <calcPr fullCalcOnLoad="1" refMode="R1C1"/>
</workbook>
</file>

<file path=xl/sharedStrings.xml><?xml version="1.0" encoding="utf-8"?>
<sst xmlns="http://schemas.openxmlformats.org/spreadsheetml/2006/main" count="275" uniqueCount="95">
  <si>
    <t>Название команды</t>
  </si>
  <si>
    <t>Бродяги</t>
  </si>
  <si>
    <t>Ермак</t>
  </si>
  <si>
    <t>Нимал</t>
  </si>
  <si>
    <t xml:space="preserve">Астра-Прайд </t>
  </si>
  <si>
    <t>Вне дороги</t>
  </si>
  <si>
    <t>Домовенок Кузя</t>
  </si>
  <si>
    <t>Кольская АЭС Авто</t>
  </si>
  <si>
    <t>Траст</t>
  </si>
  <si>
    <t>Вымпел</t>
  </si>
  <si>
    <t>LAND CRUISER CLUB</t>
  </si>
  <si>
    <t>Рубикон</t>
  </si>
  <si>
    <t>Гуси-Лебеди</t>
  </si>
  <si>
    <t>№</t>
  </si>
  <si>
    <t>Время финиша</t>
  </si>
  <si>
    <t>Финишный протокол - ПРОЛОГ (этап Архангельск - В.Устюг)</t>
  </si>
  <si>
    <t>зел/1</t>
  </si>
  <si>
    <t>ТКН</t>
  </si>
  <si>
    <t>Родники</t>
  </si>
  <si>
    <t>МКП</t>
  </si>
  <si>
    <t>Бортовой №</t>
  </si>
  <si>
    <t>чер/5</t>
  </si>
  <si>
    <t>кр/  3</t>
  </si>
  <si>
    <t>кол-во баллов</t>
  </si>
  <si>
    <t>3</t>
  </si>
  <si>
    <t>1</t>
  </si>
  <si>
    <t>0</t>
  </si>
  <si>
    <t>2</t>
  </si>
  <si>
    <t>Финиш первого СУ</t>
  </si>
  <si>
    <t>Финиш второго СУ</t>
  </si>
  <si>
    <t>Место на 1-ом этапе</t>
  </si>
  <si>
    <t>Итого баллов</t>
  </si>
  <si>
    <t>Второй этап</t>
  </si>
  <si>
    <t>СУ Архангельск</t>
  </si>
  <si>
    <t>Первый Этап</t>
  </si>
  <si>
    <t>СУ Вел икий Устюг</t>
  </si>
  <si>
    <t>Раздельный Старт Томск</t>
  </si>
  <si>
    <t>Третий этап</t>
  </si>
  <si>
    <t>СУ Элиста</t>
  </si>
  <si>
    <t>Четвертый этап</t>
  </si>
  <si>
    <t>Итоговый результат второго этапа Великий Устюг - Томск</t>
  </si>
  <si>
    <t>Бонусные зоны</t>
  </si>
  <si>
    <t>Итоговое место на 2-ом этапе</t>
  </si>
  <si>
    <t>зел/2</t>
  </si>
  <si>
    <t>кр/6</t>
  </si>
  <si>
    <t>чер/10</t>
  </si>
  <si>
    <t>зол/20</t>
  </si>
  <si>
    <t>10\11</t>
  </si>
  <si>
    <t>3\5</t>
  </si>
  <si>
    <t>15\20</t>
  </si>
  <si>
    <t>6\7</t>
  </si>
  <si>
    <t>1\2</t>
  </si>
  <si>
    <t>6</t>
  </si>
  <si>
    <t>25\27</t>
  </si>
  <si>
    <t>5</t>
  </si>
  <si>
    <t>31\35</t>
  </si>
  <si>
    <t>8</t>
  </si>
  <si>
    <t>Золотой конверт не вскрывали</t>
  </si>
  <si>
    <t>18\19</t>
  </si>
  <si>
    <t>Первый этап</t>
  </si>
  <si>
    <t xml:space="preserve">Итоговое место </t>
  </si>
  <si>
    <t>Общее количество баллов в итоговом зачете</t>
  </si>
  <si>
    <t>Результат протяженного навигационного этапа</t>
  </si>
  <si>
    <t>Сумма мест</t>
  </si>
  <si>
    <t>Итоговое место</t>
  </si>
  <si>
    <t>Первый этап Архангельск - В.Устюг</t>
  </si>
  <si>
    <t>Результаты сквозного зачета - Родники</t>
  </si>
  <si>
    <t>Количество точек</t>
  </si>
  <si>
    <t>Итоговое место в Томске</t>
  </si>
  <si>
    <t>Баллов в итоговый зачет</t>
  </si>
  <si>
    <t>05:09</t>
  </si>
  <si>
    <t>05:21</t>
  </si>
  <si>
    <t>05:29</t>
  </si>
  <si>
    <t>05:25</t>
  </si>
  <si>
    <t>05:27</t>
  </si>
  <si>
    <t>05:26</t>
  </si>
  <si>
    <t>Не уложились в контрольное время</t>
  </si>
  <si>
    <t>05:31</t>
  </si>
  <si>
    <t>Города</t>
  </si>
  <si>
    <t>Итоговое место на 3-м этапе</t>
  </si>
  <si>
    <t>Итого родников</t>
  </si>
  <si>
    <t>16:00</t>
  </si>
  <si>
    <t>16:55</t>
  </si>
  <si>
    <t>16:10</t>
  </si>
  <si>
    <t>Итоговый результат третьего этапа Томск-Элиста</t>
  </si>
  <si>
    <t>Итоговый результат СУ Элиста</t>
  </si>
  <si>
    <t>выбрана тактика не проходить СУ</t>
  </si>
  <si>
    <t>11:14:59</t>
  </si>
  <si>
    <t>9:56:55</t>
  </si>
  <si>
    <t>10:11:05</t>
  </si>
  <si>
    <t>9:59:56</t>
  </si>
  <si>
    <t>9:54:00</t>
  </si>
  <si>
    <t>9:53:54</t>
  </si>
  <si>
    <t>вне зачета</t>
  </si>
  <si>
    <t>9:54:21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</si>
</sst>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&quot; &quot;?/2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[$-F400]h:mm:ss\ AM/PM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79" fontId="2" fillId="0" borderId="12" xfId="18" applyFont="1" applyBorder="1" applyAlignment="1">
      <alignment horizontal="center" vertical="justify" wrapText="1"/>
    </xf>
    <xf numFmtId="49" fontId="2" fillId="0" borderId="13" xfId="18" applyNumberFormat="1" applyFont="1" applyBorder="1" applyAlignment="1">
      <alignment horizontal="center" vertical="justify" wrapText="1"/>
    </xf>
    <xf numFmtId="49" fontId="2" fillId="0" borderId="14" xfId="18" applyNumberFormat="1" applyFont="1" applyBorder="1" applyAlignment="1">
      <alignment horizontal="center" vertical="justify" wrapText="1"/>
    </xf>
    <xf numFmtId="49" fontId="2" fillId="0" borderId="15" xfId="18" applyNumberFormat="1" applyFont="1" applyBorder="1" applyAlignment="1">
      <alignment horizontal="center" vertical="justify" wrapText="1"/>
    </xf>
    <xf numFmtId="49" fontId="2" fillId="0" borderId="11" xfId="18" applyNumberFormat="1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179" fontId="2" fillId="0" borderId="17" xfId="18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3" xfId="18" applyNumberFormat="1" applyFont="1" applyBorder="1" applyAlignment="1">
      <alignment horizontal="center" vertical="justify" wrapText="1"/>
    </xf>
    <xf numFmtId="188" fontId="3" fillId="0" borderId="17" xfId="18" applyNumberFormat="1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188" fontId="3" fillId="0" borderId="20" xfId="18" applyNumberFormat="1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4" fillId="2" borderId="12" xfId="0" applyFont="1" applyFill="1" applyBorder="1" applyAlignment="1">
      <alignment horizontal="center" vertical="justify" wrapText="1"/>
    </xf>
    <xf numFmtId="188" fontId="2" fillId="0" borderId="16" xfId="18" applyNumberFormat="1" applyFont="1" applyBorder="1" applyAlignment="1">
      <alignment horizontal="center" vertical="justify" wrapText="1"/>
    </xf>
    <xf numFmtId="188" fontId="2" fillId="0" borderId="12" xfId="18" applyNumberFormat="1" applyFont="1" applyBorder="1" applyAlignment="1">
      <alignment horizontal="center" vertical="justify" wrapText="1"/>
    </xf>
    <xf numFmtId="188" fontId="3" fillId="0" borderId="18" xfId="18" applyNumberFormat="1" applyFont="1" applyBorder="1" applyAlignment="1">
      <alignment horizontal="center" vertical="justify" wrapText="1"/>
    </xf>
    <xf numFmtId="188" fontId="3" fillId="0" borderId="21" xfId="18" applyNumberFormat="1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88" fontId="3" fillId="0" borderId="22" xfId="18" applyNumberFormat="1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24" xfId="0" applyFont="1" applyBorder="1" applyAlignment="1">
      <alignment horizontal="center" vertical="justify" wrapText="1"/>
    </xf>
    <xf numFmtId="0" fontId="1" fillId="0" borderId="25" xfId="0" applyFont="1" applyBorder="1" applyAlignment="1">
      <alignment wrapText="1"/>
    </xf>
    <xf numFmtId="0" fontId="2" fillId="0" borderId="18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2" fillId="0" borderId="24" xfId="0" applyFont="1" applyBorder="1" applyAlignment="1">
      <alignment vertical="justify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2" fillId="0" borderId="22" xfId="18" applyNumberFormat="1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2" fillId="0" borderId="0" xfId="0" applyFont="1" applyFill="1" applyBorder="1" applyAlignment="1">
      <alignment vertical="justify" wrapText="1"/>
    </xf>
    <xf numFmtId="0" fontId="2" fillId="0" borderId="5" xfId="0" applyFont="1" applyFill="1" applyBorder="1" applyAlignment="1">
      <alignment horizontal="center" vertical="justify" wrapText="1"/>
    </xf>
    <xf numFmtId="0" fontId="2" fillId="0" borderId="24" xfId="0" applyFont="1" applyFill="1" applyBorder="1" applyAlignment="1">
      <alignment horizontal="center" vertical="justify" wrapText="1"/>
    </xf>
    <xf numFmtId="0" fontId="2" fillId="0" borderId="8" xfId="0" applyFont="1" applyBorder="1" applyAlignment="1">
      <alignment vertical="justify" wrapText="1"/>
    </xf>
    <xf numFmtId="179" fontId="2" fillId="0" borderId="2" xfId="18" applyFont="1" applyBorder="1" applyAlignment="1">
      <alignment horizontal="center" vertical="justify" wrapText="1"/>
    </xf>
    <xf numFmtId="0" fontId="3" fillId="0" borderId="2" xfId="0" applyFont="1" applyBorder="1" applyAlignment="1">
      <alignment vertical="center"/>
    </xf>
    <xf numFmtId="188" fontId="3" fillId="0" borderId="1" xfId="18" applyNumberFormat="1" applyFont="1" applyBorder="1" applyAlignment="1">
      <alignment horizontal="center" vertical="justify" wrapText="1"/>
    </xf>
    <xf numFmtId="0" fontId="2" fillId="0" borderId="16" xfId="0" applyFont="1" applyBorder="1" applyAlignment="1">
      <alignment vertical="justify" wrapText="1"/>
    </xf>
    <xf numFmtId="188" fontId="3" fillId="0" borderId="15" xfId="18" applyNumberFormat="1" applyFont="1" applyBorder="1" applyAlignment="1">
      <alignment horizontal="center" vertical="justify" wrapText="1"/>
    </xf>
    <xf numFmtId="188" fontId="3" fillId="0" borderId="27" xfId="18" applyNumberFormat="1" applyFont="1" applyBorder="1" applyAlignment="1">
      <alignment horizontal="center" vertical="justify" wrapText="1"/>
    </xf>
    <xf numFmtId="0" fontId="2" fillId="0" borderId="20" xfId="0" applyFont="1" applyBorder="1" applyAlignment="1">
      <alignment vertical="justify" wrapText="1"/>
    </xf>
    <xf numFmtId="0" fontId="2" fillId="0" borderId="28" xfId="0" applyFont="1" applyBorder="1" applyAlignment="1">
      <alignment vertical="justify" wrapText="1"/>
    </xf>
    <xf numFmtId="0" fontId="2" fillId="0" borderId="29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30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2" fillId="0" borderId="7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0" fontId="2" fillId="0" borderId="22" xfId="0" applyFont="1" applyFill="1" applyBorder="1" applyAlignment="1">
      <alignment horizontal="center" vertical="justify" wrapText="1"/>
    </xf>
    <xf numFmtId="49" fontId="2" fillId="0" borderId="31" xfId="18" applyNumberFormat="1" applyFont="1" applyBorder="1" applyAlignment="1">
      <alignment horizontal="center" vertical="justify" wrapText="1"/>
    </xf>
    <xf numFmtId="49" fontId="2" fillId="0" borderId="7" xfId="18" applyNumberFormat="1" applyFont="1" applyBorder="1" applyAlignment="1">
      <alignment horizontal="center" vertical="justify" wrapText="1"/>
    </xf>
    <xf numFmtId="179" fontId="2" fillId="0" borderId="20" xfId="18" applyFont="1" applyBorder="1" applyAlignment="1">
      <alignment horizontal="center" vertical="justify" wrapText="1"/>
    </xf>
    <xf numFmtId="0" fontId="3" fillId="0" borderId="32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justify" wrapText="1"/>
    </xf>
    <xf numFmtId="0" fontId="2" fillId="0" borderId="31" xfId="0" applyFont="1" applyBorder="1" applyAlignment="1">
      <alignment horizontal="center" vertical="justify" wrapText="1"/>
    </xf>
    <xf numFmtId="49" fontId="2" fillId="0" borderId="9" xfId="18" applyNumberFormat="1" applyFont="1" applyBorder="1" applyAlignment="1">
      <alignment horizontal="center" vertical="justify" wrapText="1"/>
    </xf>
    <xf numFmtId="49" fontId="2" fillId="0" borderId="4" xfId="18" applyNumberFormat="1" applyFont="1" applyBorder="1" applyAlignment="1">
      <alignment horizontal="center" vertical="justify" wrapText="1"/>
    </xf>
    <xf numFmtId="49" fontId="2" fillId="0" borderId="10" xfId="18" applyNumberFormat="1" applyFont="1" applyBorder="1" applyAlignment="1">
      <alignment horizontal="center" vertical="justify" wrapText="1"/>
    </xf>
    <xf numFmtId="179" fontId="2" fillId="0" borderId="16" xfId="18" applyFont="1" applyBorder="1" applyAlignment="1">
      <alignment horizontal="center" vertical="justify" wrapText="1"/>
    </xf>
    <xf numFmtId="49" fontId="2" fillId="0" borderId="2" xfId="18" applyNumberFormat="1" applyFont="1" applyBorder="1" applyAlignment="1">
      <alignment vertical="justify" wrapText="1"/>
    </xf>
    <xf numFmtId="0" fontId="3" fillId="0" borderId="21" xfId="0" applyFont="1" applyFill="1" applyBorder="1" applyAlignment="1">
      <alignment horizontal="center" vertical="justify" wrapText="1"/>
    </xf>
    <xf numFmtId="0" fontId="2" fillId="0" borderId="33" xfId="0" applyFont="1" applyBorder="1" applyAlignment="1">
      <alignment horizontal="center" vertical="justify" wrapText="1"/>
    </xf>
    <xf numFmtId="188" fontId="2" fillId="0" borderId="24" xfId="18" applyNumberFormat="1" applyFont="1" applyBorder="1" applyAlignment="1">
      <alignment horizontal="center" vertical="justify" wrapText="1"/>
    </xf>
    <xf numFmtId="188" fontId="2" fillId="0" borderId="20" xfId="18" applyNumberFormat="1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/>
    </xf>
    <xf numFmtId="0" fontId="2" fillId="0" borderId="15" xfId="18" applyNumberFormat="1" applyFont="1" applyBorder="1" applyAlignment="1">
      <alignment horizontal="center" vertical="justify" wrapText="1"/>
    </xf>
    <xf numFmtId="188" fontId="2" fillId="0" borderId="8" xfId="18" applyNumberFormat="1" applyFont="1" applyBorder="1" applyAlignment="1">
      <alignment horizontal="center" vertical="justify" wrapText="1"/>
    </xf>
    <xf numFmtId="188" fontId="2" fillId="0" borderId="8" xfId="0" applyNumberFormat="1" applyFont="1" applyBorder="1" applyAlignment="1">
      <alignment horizontal="center" vertical="justify" wrapText="1"/>
    </xf>
    <xf numFmtId="0" fontId="3" fillId="0" borderId="3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justify" wrapText="1"/>
    </xf>
    <xf numFmtId="188" fontId="2" fillId="0" borderId="24" xfId="0" applyNumberFormat="1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/>
    </xf>
    <xf numFmtId="188" fontId="3" fillId="0" borderId="34" xfId="18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2" xfId="18" applyNumberFormat="1" applyFont="1" applyBorder="1" applyAlignment="1">
      <alignment horizontal="center" vertical="justify" wrapText="1"/>
    </xf>
    <xf numFmtId="0" fontId="3" fillId="0" borderId="22" xfId="0" applyFont="1" applyBorder="1" applyAlignment="1">
      <alignment/>
    </xf>
    <xf numFmtId="179" fontId="3" fillId="0" borderId="35" xfId="18" applyNumberFormat="1" applyFont="1" applyBorder="1" applyAlignment="1">
      <alignment horizontal="center" vertical="justify" wrapText="1"/>
    </xf>
    <xf numFmtId="0" fontId="2" fillId="0" borderId="36" xfId="0" applyFont="1" applyBorder="1" applyAlignment="1">
      <alignment vertical="justify" wrapText="1"/>
    </xf>
    <xf numFmtId="188" fontId="3" fillId="0" borderId="37" xfId="18" applyNumberFormat="1" applyFont="1" applyBorder="1" applyAlignment="1">
      <alignment vertical="center" wrapText="1"/>
    </xf>
    <xf numFmtId="188" fontId="3" fillId="0" borderId="38" xfId="18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vertical="justify" wrapText="1"/>
    </xf>
    <xf numFmtId="188" fontId="3" fillId="0" borderId="34" xfId="18" applyNumberFormat="1" applyFont="1" applyBorder="1" applyAlignment="1">
      <alignment vertical="center" wrapText="1"/>
    </xf>
    <xf numFmtId="0" fontId="2" fillId="0" borderId="38" xfId="0" applyFont="1" applyBorder="1" applyAlignment="1">
      <alignment horizontal="center" vertical="justify" wrapText="1"/>
    </xf>
    <xf numFmtId="188" fontId="3" fillId="0" borderId="37" xfId="18" applyNumberFormat="1" applyFont="1" applyBorder="1" applyAlignment="1">
      <alignment horizontal="center" vertical="center" wrapText="1"/>
    </xf>
    <xf numFmtId="188" fontId="3" fillId="0" borderId="39" xfId="18" applyNumberFormat="1" applyFont="1" applyBorder="1" applyAlignment="1">
      <alignment vertical="center" wrapText="1"/>
    </xf>
    <xf numFmtId="188" fontId="3" fillId="0" borderId="40" xfId="18" applyNumberFormat="1" applyFont="1" applyBorder="1" applyAlignment="1">
      <alignment vertical="center" wrapText="1"/>
    </xf>
    <xf numFmtId="188" fontId="3" fillId="0" borderId="41" xfId="18" applyNumberFormat="1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9" fontId="3" fillId="0" borderId="36" xfId="18" applyNumberFormat="1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2" xfId="0" applyFont="1" applyBorder="1" applyAlignment="1">
      <alignment vertical="justify" wrapText="1"/>
    </xf>
    <xf numFmtId="0" fontId="2" fillId="0" borderId="6" xfId="0" applyFont="1" applyBorder="1" applyAlignment="1">
      <alignment vertical="justify" wrapText="1"/>
    </xf>
    <xf numFmtId="188" fontId="2" fillId="0" borderId="3" xfId="18" applyNumberFormat="1" applyFont="1" applyBorder="1" applyAlignment="1">
      <alignment horizontal="center" vertical="justify" wrapText="1"/>
    </xf>
    <xf numFmtId="179" fontId="2" fillId="0" borderId="34" xfId="18" applyFont="1" applyBorder="1" applyAlignment="1">
      <alignment horizontal="center" vertical="justify" wrapText="1"/>
    </xf>
    <xf numFmtId="188" fontId="3" fillId="0" borderId="19" xfId="18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8" fontId="3" fillId="0" borderId="11" xfId="18" applyNumberFormat="1" applyFont="1" applyBorder="1" applyAlignment="1">
      <alignment horizontal="center" vertical="justify" wrapText="1"/>
    </xf>
    <xf numFmtId="188" fontId="3" fillId="0" borderId="42" xfId="18" applyNumberFormat="1" applyFont="1" applyBorder="1" applyAlignment="1">
      <alignment horizontal="center" vertical="justify" wrapText="1"/>
    </xf>
    <xf numFmtId="188" fontId="3" fillId="0" borderId="43" xfId="18" applyNumberFormat="1" applyFont="1" applyBorder="1" applyAlignment="1">
      <alignment horizontal="center" vertical="justify" wrapText="1"/>
    </xf>
    <xf numFmtId="188" fontId="3" fillId="0" borderId="30" xfId="18" applyNumberFormat="1" applyFont="1" applyBorder="1" applyAlignment="1">
      <alignment horizontal="center" vertical="justify" wrapText="1"/>
    </xf>
    <xf numFmtId="0" fontId="2" fillId="0" borderId="25" xfId="0" applyFont="1" applyBorder="1" applyAlignment="1">
      <alignment vertical="justify" wrapText="1"/>
    </xf>
    <xf numFmtId="0" fontId="2" fillId="0" borderId="18" xfId="0" applyFont="1" applyFill="1" applyBorder="1" applyAlignment="1">
      <alignment horizontal="center" vertical="justify" wrapText="1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8" fontId="4" fillId="0" borderId="24" xfId="18" applyNumberFormat="1" applyFont="1" applyBorder="1" applyAlignment="1">
      <alignment horizontal="center" vertical="justify" wrapText="1"/>
    </xf>
    <xf numFmtId="188" fontId="2" fillId="2" borderId="8" xfId="18" applyNumberFormat="1" applyFont="1" applyFill="1" applyBorder="1" applyAlignment="1">
      <alignment horizontal="center" vertical="justify" wrapText="1"/>
    </xf>
    <xf numFmtId="188" fontId="4" fillId="0" borderId="8" xfId="18" applyNumberFormat="1" applyFont="1" applyBorder="1" applyAlignment="1">
      <alignment horizontal="center" vertical="justify" wrapText="1"/>
    </xf>
    <xf numFmtId="188" fontId="4" fillId="0" borderId="16" xfId="18" applyNumberFormat="1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 wrapText="1"/>
    </xf>
    <xf numFmtId="179" fontId="2" fillId="0" borderId="5" xfId="18" applyFont="1" applyBorder="1" applyAlignment="1">
      <alignment horizontal="center" vertical="justify" wrapText="1"/>
    </xf>
    <xf numFmtId="188" fontId="2" fillId="0" borderId="9" xfId="18" applyNumberFormat="1" applyFont="1" applyBorder="1" applyAlignment="1">
      <alignment horizontal="center" vertical="justify" wrapText="1"/>
    </xf>
    <xf numFmtId="188" fontId="2" fillId="0" borderId="4" xfId="18" applyNumberFormat="1" applyFont="1" applyBorder="1" applyAlignment="1">
      <alignment horizontal="center" vertical="justify" wrapText="1"/>
    </xf>
    <xf numFmtId="188" fontId="2" fillId="0" borderId="31" xfId="18" applyNumberFormat="1" applyFont="1" applyBorder="1" applyAlignment="1">
      <alignment horizontal="center" vertical="justify" wrapText="1"/>
    </xf>
    <xf numFmtId="188" fontId="2" fillId="0" borderId="7" xfId="18" applyNumberFormat="1" applyFont="1" applyBorder="1" applyAlignment="1">
      <alignment horizontal="center" vertical="justify" wrapText="1"/>
    </xf>
    <xf numFmtId="188" fontId="2" fillId="0" borderId="18" xfId="18" applyNumberFormat="1" applyFont="1" applyBorder="1" applyAlignment="1">
      <alignment horizontal="center" vertical="justify" wrapText="1"/>
    </xf>
    <xf numFmtId="188" fontId="2" fillId="0" borderId="5" xfId="18" applyNumberFormat="1" applyFont="1" applyBorder="1" applyAlignment="1">
      <alignment horizontal="center" vertical="justify" wrapText="1"/>
    </xf>
    <xf numFmtId="0" fontId="3" fillId="0" borderId="44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justify" wrapText="1"/>
    </xf>
    <xf numFmtId="0" fontId="3" fillId="0" borderId="40" xfId="0" applyFont="1" applyFill="1" applyBorder="1" applyAlignment="1">
      <alignment horizontal="center" vertical="justify" wrapText="1"/>
    </xf>
    <xf numFmtId="49" fontId="2" fillId="0" borderId="22" xfId="18" applyNumberFormat="1" applyFont="1" applyBorder="1" applyAlignment="1">
      <alignment horizontal="center" vertical="justify" wrapText="1"/>
    </xf>
    <xf numFmtId="49" fontId="2" fillId="0" borderId="2" xfId="18" applyNumberFormat="1" applyFont="1" applyBorder="1" applyAlignment="1">
      <alignment horizontal="center" vertical="justify" wrapText="1"/>
    </xf>
    <xf numFmtId="0" fontId="2" fillId="0" borderId="8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justify" wrapText="1"/>
    </xf>
    <xf numFmtId="188" fontId="2" fillId="0" borderId="18" xfId="18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2" fillId="0" borderId="22" xfId="18" applyNumberFormat="1" applyFont="1" applyFill="1" applyBorder="1" applyAlignment="1">
      <alignment horizontal="center" vertical="justify" wrapText="1"/>
    </xf>
    <xf numFmtId="188" fontId="2" fillId="0" borderId="18" xfId="18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justify" wrapText="1"/>
    </xf>
    <xf numFmtId="189" fontId="2" fillId="0" borderId="22" xfId="18" applyNumberFormat="1" applyFont="1" applyBorder="1" applyAlignment="1">
      <alignment vertical="justify" wrapText="1"/>
    </xf>
    <xf numFmtId="189" fontId="2" fillId="0" borderId="2" xfId="18" applyNumberFormat="1" applyFont="1" applyBorder="1" applyAlignment="1">
      <alignment vertical="justify" wrapText="1"/>
    </xf>
    <xf numFmtId="189" fontId="2" fillId="0" borderId="2" xfId="18" applyNumberFormat="1" applyFont="1" applyFill="1" applyBorder="1" applyAlignment="1">
      <alignment vertical="justify" wrapText="1"/>
    </xf>
    <xf numFmtId="0" fontId="2" fillId="0" borderId="25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justify" wrapText="1"/>
    </xf>
    <xf numFmtId="0" fontId="1" fillId="0" borderId="34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46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179" fontId="5" fillId="0" borderId="18" xfId="18" applyFont="1" applyBorder="1" applyAlignment="1">
      <alignment horizontal="center" vertical="justify" wrapText="1"/>
    </xf>
    <xf numFmtId="179" fontId="5" fillId="0" borderId="46" xfId="18" applyFont="1" applyBorder="1" applyAlignment="1">
      <alignment horizontal="center" vertical="justify" wrapText="1"/>
    </xf>
    <xf numFmtId="179" fontId="5" fillId="0" borderId="41" xfId="18" applyFont="1" applyBorder="1" applyAlignment="1">
      <alignment horizontal="center" vertical="justify" wrapText="1"/>
    </xf>
    <xf numFmtId="0" fontId="2" fillId="0" borderId="25" xfId="0" applyFont="1" applyBorder="1" applyAlignment="1">
      <alignment horizontal="left" vertical="justify" wrapText="1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46" xfId="0" applyFont="1" applyBorder="1" applyAlignment="1">
      <alignment horizontal="center" vertical="justify" wrapText="1"/>
    </xf>
    <xf numFmtId="0" fontId="0" fillId="0" borderId="41" xfId="0" applyBorder="1" applyAlignment="1">
      <alignment horizontal="center" vertical="justify" wrapText="1"/>
    </xf>
    <xf numFmtId="0" fontId="2" fillId="0" borderId="0" xfId="0" applyFont="1" applyBorder="1" applyAlignment="1">
      <alignment vertic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workbookViewId="0" topLeftCell="A1">
      <selection activeCell="H24" sqref="H24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8515625" style="4" customWidth="1"/>
    <col min="4" max="4" width="29.421875" style="4" customWidth="1"/>
    <col min="5" max="5" width="16.8515625" style="0" customWidth="1"/>
    <col min="6" max="6" width="11.28125" style="4" customWidth="1"/>
    <col min="7" max="7" width="12.00390625" style="1" customWidth="1"/>
  </cols>
  <sheetData>
    <row r="1" spans="1:6" s="1" customFormat="1" ht="18.75" customHeight="1">
      <c r="A1" s="2"/>
      <c r="B1" s="2"/>
      <c r="C1" s="6"/>
      <c r="D1" s="6"/>
      <c r="F1" s="6"/>
    </row>
    <row r="2" spans="1:7" s="1" customFormat="1" ht="18.75" customHeight="1" thickBot="1">
      <c r="A2" s="164" t="s">
        <v>15</v>
      </c>
      <c r="B2" s="164"/>
      <c r="C2" s="164"/>
      <c r="D2" s="164"/>
      <c r="E2" s="164"/>
      <c r="F2" s="164"/>
      <c r="G2" s="164"/>
    </row>
    <row r="3" spans="1:7" ht="48" thickBot="1">
      <c r="A3" s="8" t="s">
        <v>0</v>
      </c>
      <c r="B3" s="9" t="s">
        <v>20</v>
      </c>
      <c r="C3" s="10" t="s">
        <v>28</v>
      </c>
      <c r="D3" s="34" t="s">
        <v>62</v>
      </c>
      <c r="E3" s="43" t="s">
        <v>29</v>
      </c>
      <c r="F3" s="43" t="s">
        <v>63</v>
      </c>
      <c r="G3" s="75" t="s">
        <v>64</v>
      </c>
    </row>
    <row r="4" spans="1:7" ht="21" thickBot="1">
      <c r="A4" s="10" t="s">
        <v>11</v>
      </c>
      <c r="B4" s="43">
        <v>8</v>
      </c>
      <c r="C4" s="99">
        <v>1</v>
      </c>
      <c r="D4" s="100">
        <v>2</v>
      </c>
      <c r="E4" s="101">
        <v>5</v>
      </c>
      <c r="F4" s="102">
        <f aca="true" t="shared" si="0" ref="F4:F24">(C4+D4+E4)</f>
        <v>8</v>
      </c>
      <c r="G4" s="46">
        <v>1</v>
      </c>
    </row>
    <row r="5" spans="1:7" ht="19.5" customHeight="1">
      <c r="A5" s="10" t="s">
        <v>10</v>
      </c>
      <c r="B5" s="70">
        <v>9</v>
      </c>
      <c r="C5" s="99">
        <v>3</v>
      </c>
      <c r="D5" s="103">
        <v>2</v>
      </c>
      <c r="E5" s="103">
        <v>4</v>
      </c>
      <c r="F5" s="104">
        <f t="shared" si="0"/>
        <v>9</v>
      </c>
      <c r="G5" s="33">
        <v>2</v>
      </c>
    </row>
    <row r="6" spans="1:7" ht="19.5" customHeight="1" thickBot="1">
      <c r="A6" s="105" t="s">
        <v>1</v>
      </c>
      <c r="B6" s="71">
        <v>5</v>
      </c>
      <c r="C6" s="106">
        <v>4</v>
      </c>
      <c r="D6" s="54">
        <v>5</v>
      </c>
      <c r="E6" s="54">
        <v>1</v>
      </c>
      <c r="F6" s="104">
        <f t="shared" si="0"/>
        <v>10</v>
      </c>
      <c r="G6" s="107">
        <v>3</v>
      </c>
    </row>
    <row r="7" spans="1:7" ht="19.5" customHeight="1" thickBot="1">
      <c r="A7" s="108" t="s">
        <v>1</v>
      </c>
      <c r="B7" s="70">
        <v>3</v>
      </c>
      <c r="C7" s="109">
        <v>6</v>
      </c>
      <c r="D7" s="53">
        <v>5</v>
      </c>
      <c r="E7" s="53">
        <v>2</v>
      </c>
      <c r="F7" s="104">
        <f t="shared" si="0"/>
        <v>13</v>
      </c>
      <c r="G7" s="46">
        <v>4</v>
      </c>
    </row>
    <row r="8" spans="1:7" ht="19.5" customHeight="1" thickBot="1">
      <c r="A8" s="105" t="s">
        <v>5</v>
      </c>
      <c r="B8" s="71">
        <v>10</v>
      </c>
      <c r="C8" s="106">
        <v>2</v>
      </c>
      <c r="D8" s="54">
        <v>1</v>
      </c>
      <c r="E8" s="54">
        <v>21</v>
      </c>
      <c r="F8" s="104">
        <f t="shared" si="0"/>
        <v>24</v>
      </c>
      <c r="G8" s="33">
        <v>5</v>
      </c>
    </row>
    <row r="9" spans="1:7" ht="19.5" customHeight="1" thickBot="1">
      <c r="A9" s="10" t="s">
        <v>7</v>
      </c>
      <c r="B9" s="70">
        <v>23</v>
      </c>
      <c r="C9" s="99">
        <v>10</v>
      </c>
      <c r="D9" s="103">
        <v>9</v>
      </c>
      <c r="E9" s="103">
        <v>6</v>
      </c>
      <c r="F9" s="104">
        <f t="shared" si="0"/>
        <v>25</v>
      </c>
      <c r="G9" s="107">
        <v>6</v>
      </c>
    </row>
    <row r="10" spans="1:7" ht="19.5" customHeight="1" thickBot="1">
      <c r="A10" s="105" t="s">
        <v>6</v>
      </c>
      <c r="B10" s="110">
        <v>35</v>
      </c>
      <c r="C10" s="106">
        <v>18</v>
      </c>
      <c r="D10" s="54">
        <v>4</v>
      </c>
      <c r="E10" s="54">
        <v>3</v>
      </c>
      <c r="F10" s="104">
        <f t="shared" si="0"/>
        <v>25</v>
      </c>
      <c r="G10" s="46">
        <v>7</v>
      </c>
    </row>
    <row r="11" spans="1:7" ht="19.5" customHeight="1">
      <c r="A11" s="108" t="s">
        <v>5</v>
      </c>
      <c r="B11" s="70">
        <v>11</v>
      </c>
      <c r="C11" s="109">
        <v>5</v>
      </c>
      <c r="D11" s="53">
        <v>1</v>
      </c>
      <c r="E11" s="53">
        <v>21</v>
      </c>
      <c r="F11" s="104">
        <f t="shared" si="0"/>
        <v>27</v>
      </c>
      <c r="G11" s="33">
        <v>8</v>
      </c>
    </row>
    <row r="12" spans="1:7" ht="19.5" customHeight="1" thickBot="1">
      <c r="A12" s="105" t="s">
        <v>4</v>
      </c>
      <c r="B12" s="71">
        <v>27</v>
      </c>
      <c r="C12" s="106">
        <v>11</v>
      </c>
      <c r="D12" s="54">
        <v>6</v>
      </c>
      <c r="E12" s="54">
        <v>10</v>
      </c>
      <c r="F12" s="104">
        <f t="shared" si="0"/>
        <v>27</v>
      </c>
      <c r="G12" s="107">
        <v>9</v>
      </c>
    </row>
    <row r="13" spans="1:7" ht="19.5" customHeight="1" thickBot="1">
      <c r="A13" s="108" t="s">
        <v>3</v>
      </c>
      <c r="B13" s="70">
        <v>1</v>
      </c>
      <c r="C13" s="109">
        <v>15</v>
      </c>
      <c r="D13" s="53">
        <v>7</v>
      </c>
      <c r="E13" s="53">
        <v>9</v>
      </c>
      <c r="F13" s="104">
        <f t="shared" si="0"/>
        <v>31</v>
      </c>
      <c r="G13" s="46">
        <v>10</v>
      </c>
    </row>
    <row r="14" spans="1:7" ht="19.5" customHeight="1" thickBot="1">
      <c r="A14" s="105" t="s">
        <v>9</v>
      </c>
      <c r="B14" s="71">
        <v>17</v>
      </c>
      <c r="C14" s="111">
        <v>14</v>
      </c>
      <c r="D14" s="54">
        <v>11</v>
      </c>
      <c r="E14" s="54">
        <v>7</v>
      </c>
      <c r="F14" s="104">
        <f t="shared" si="0"/>
        <v>32</v>
      </c>
      <c r="G14" s="33">
        <v>11</v>
      </c>
    </row>
    <row r="15" spans="1:7" ht="19.5" customHeight="1" thickBot="1">
      <c r="A15" s="108" t="s">
        <v>4</v>
      </c>
      <c r="B15" s="70">
        <v>25</v>
      </c>
      <c r="C15" s="109">
        <v>7</v>
      </c>
      <c r="D15" s="53">
        <v>6</v>
      </c>
      <c r="E15" s="53">
        <v>21</v>
      </c>
      <c r="F15" s="104">
        <f t="shared" si="0"/>
        <v>34</v>
      </c>
      <c r="G15" s="107">
        <v>12</v>
      </c>
    </row>
    <row r="16" spans="1:7" ht="19.5" customHeight="1" thickBot="1">
      <c r="A16" s="105" t="s">
        <v>2</v>
      </c>
      <c r="B16" s="71">
        <v>20</v>
      </c>
      <c r="C16" s="106">
        <v>12</v>
      </c>
      <c r="D16" s="54">
        <v>3</v>
      </c>
      <c r="E16" s="54">
        <v>21</v>
      </c>
      <c r="F16" s="104">
        <f t="shared" si="0"/>
        <v>36</v>
      </c>
      <c r="G16" s="46">
        <v>13</v>
      </c>
    </row>
    <row r="17" spans="1:7" ht="19.5" customHeight="1">
      <c r="A17" s="108" t="s">
        <v>3</v>
      </c>
      <c r="B17" s="70">
        <v>2</v>
      </c>
      <c r="C17" s="109">
        <v>21</v>
      </c>
      <c r="D17" s="53">
        <v>7</v>
      </c>
      <c r="E17" s="53">
        <v>8</v>
      </c>
      <c r="F17" s="104">
        <f t="shared" si="0"/>
        <v>36</v>
      </c>
      <c r="G17" s="33">
        <v>14</v>
      </c>
    </row>
    <row r="18" spans="1:7" ht="19.5" customHeight="1" thickBot="1">
      <c r="A18" s="105" t="s">
        <v>2</v>
      </c>
      <c r="B18" s="72">
        <v>15</v>
      </c>
      <c r="C18" s="106">
        <v>13</v>
      </c>
      <c r="D18" s="54">
        <v>3</v>
      </c>
      <c r="E18" s="54">
        <v>21</v>
      </c>
      <c r="F18" s="104">
        <f t="shared" si="0"/>
        <v>37</v>
      </c>
      <c r="G18" s="107">
        <v>15</v>
      </c>
    </row>
    <row r="19" spans="1:7" ht="19.5" customHeight="1" thickBot="1">
      <c r="A19" s="108" t="s">
        <v>12</v>
      </c>
      <c r="B19" s="70">
        <v>19</v>
      </c>
      <c r="C19" s="112">
        <v>16</v>
      </c>
      <c r="D19" s="53">
        <v>10</v>
      </c>
      <c r="E19" s="53">
        <v>12</v>
      </c>
      <c r="F19" s="104">
        <f t="shared" si="0"/>
        <v>38</v>
      </c>
      <c r="G19" s="46">
        <v>16</v>
      </c>
    </row>
    <row r="20" spans="1:7" ht="19.5" customHeight="1" thickBot="1">
      <c r="A20" s="105" t="s">
        <v>12</v>
      </c>
      <c r="B20" s="72">
        <v>18</v>
      </c>
      <c r="C20" s="113">
        <v>8</v>
      </c>
      <c r="D20" s="54">
        <v>10</v>
      </c>
      <c r="E20" s="54">
        <v>21</v>
      </c>
      <c r="F20" s="104">
        <f t="shared" si="0"/>
        <v>39</v>
      </c>
      <c r="G20" s="33">
        <v>17</v>
      </c>
    </row>
    <row r="21" spans="1:7" ht="19.5" customHeight="1" thickBot="1">
      <c r="A21" s="108" t="s">
        <v>8</v>
      </c>
      <c r="B21" s="70">
        <v>6</v>
      </c>
      <c r="C21" s="109">
        <v>21</v>
      </c>
      <c r="D21" s="53">
        <v>8</v>
      </c>
      <c r="E21" s="53">
        <v>11</v>
      </c>
      <c r="F21" s="104">
        <f t="shared" si="0"/>
        <v>40</v>
      </c>
      <c r="G21" s="107">
        <v>18</v>
      </c>
    </row>
    <row r="22" spans="1:7" ht="19.5" customHeight="1" thickBot="1">
      <c r="A22" s="105" t="s">
        <v>9</v>
      </c>
      <c r="B22" s="72">
        <v>12</v>
      </c>
      <c r="C22" s="111">
        <v>9</v>
      </c>
      <c r="D22" s="54">
        <v>11</v>
      </c>
      <c r="E22" s="54">
        <v>21</v>
      </c>
      <c r="F22" s="104">
        <f t="shared" si="0"/>
        <v>41</v>
      </c>
      <c r="G22" s="46">
        <v>19</v>
      </c>
    </row>
    <row r="23" spans="1:7" ht="19.5" customHeight="1" thickBot="1">
      <c r="A23" s="67" t="s">
        <v>6</v>
      </c>
      <c r="B23" s="70">
        <v>30</v>
      </c>
      <c r="C23" s="114">
        <v>17</v>
      </c>
      <c r="D23" s="115">
        <v>4</v>
      </c>
      <c r="E23" s="115">
        <v>21</v>
      </c>
      <c r="F23" s="104">
        <f t="shared" si="0"/>
        <v>42</v>
      </c>
      <c r="G23" s="33">
        <v>20</v>
      </c>
    </row>
    <row r="24" spans="1:7" ht="19.5" customHeight="1" thickBot="1">
      <c r="A24" s="50" t="s">
        <v>8</v>
      </c>
      <c r="B24" s="7">
        <v>7</v>
      </c>
      <c r="C24" s="114">
        <v>21</v>
      </c>
      <c r="D24" s="116">
        <v>8</v>
      </c>
      <c r="E24" s="116">
        <v>21</v>
      </c>
      <c r="F24" s="117">
        <f t="shared" si="0"/>
        <v>50</v>
      </c>
      <c r="G24" s="42">
        <v>21</v>
      </c>
    </row>
    <row r="25" spans="1:7" ht="22.5" customHeight="1">
      <c r="A25" s="118"/>
      <c r="B25" s="118"/>
      <c r="C25" s="118"/>
      <c r="D25" s="118"/>
      <c r="E25" s="118"/>
      <c r="F25" s="118"/>
      <c r="G25" s="118"/>
    </row>
    <row r="26" spans="1:2" ht="15.75">
      <c r="A26" s="56"/>
      <c r="B26" s="2"/>
    </row>
    <row r="27" spans="1:2" ht="15.75">
      <c r="A27" s="56"/>
      <c r="B27" s="2"/>
    </row>
    <row r="28" spans="1:2" ht="15.75">
      <c r="A28" s="56"/>
      <c r="B28" s="2"/>
    </row>
    <row r="29" spans="1:2" ht="15.75">
      <c r="A29" s="56"/>
      <c r="B29" s="2"/>
    </row>
    <row r="30" spans="1:2" ht="15.75">
      <c r="A30" s="56"/>
      <c r="B30" s="2"/>
    </row>
    <row r="31" spans="1:2" ht="15.75">
      <c r="A31" s="56"/>
      <c r="B31" s="2"/>
    </row>
    <row r="32" spans="1:2" ht="15.75">
      <c r="A32" s="56"/>
      <c r="B32" s="2"/>
    </row>
    <row r="33" spans="1:2" ht="15.75">
      <c r="A33" s="56"/>
      <c r="B33" s="2"/>
    </row>
    <row r="34" spans="1:2" ht="15.75">
      <c r="A34" s="57"/>
      <c r="B34" s="2"/>
    </row>
    <row r="35" spans="1:2" ht="15.75">
      <c r="A35" s="57"/>
      <c r="B35" s="2"/>
    </row>
    <row r="36" spans="1:2" ht="15.75">
      <c r="A36" s="57"/>
      <c r="B36" s="2"/>
    </row>
    <row r="37" spans="1:2" ht="15.75">
      <c r="A37" s="57"/>
      <c r="B37" s="2"/>
    </row>
    <row r="38" spans="1:2" ht="15.75">
      <c r="A38" s="57"/>
      <c r="B38" s="2"/>
    </row>
    <row r="39" spans="1:2" ht="15.75">
      <c r="A39" s="57"/>
      <c r="B39" s="2"/>
    </row>
    <row r="40" spans="1:2" ht="15.75">
      <c r="A40" s="56"/>
      <c r="B40" s="2"/>
    </row>
    <row r="41" spans="1:2" ht="15.75">
      <c r="A41" s="56"/>
      <c r="B41" s="2"/>
    </row>
    <row r="42" spans="1:2" ht="15.75">
      <c r="A42" s="56"/>
      <c r="B42" s="2"/>
    </row>
    <row r="43" spans="1:2" ht="15.75">
      <c r="A43" s="56"/>
      <c r="B43" s="2"/>
    </row>
    <row r="44" spans="1:2" ht="15.75">
      <c r="A44" s="56"/>
      <c r="B44" s="2"/>
    </row>
    <row r="45" spans="1:2" ht="15.75">
      <c r="A45" s="56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  <row r="213" spans="1:2" ht="15.75">
      <c r="A213" s="2"/>
      <c r="B213" s="2"/>
    </row>
    <row r="214" spans="1:2" ht="15.75">
      <c r="A214" s="2"/>
      <c r="B214" s="2"/>
    </row>
    <row r="215" spans="1:2" ht="15.75">
      <c r="A215" s="2"/>
      <c r="B215" s="2"/>
    </row>
    <row r="216" spans="1:2" ht="15.75">
      <c r="A216" s="2"/>
      <c r="B216" s="2"/>
    </row>
    <row r="217" spans="1:2" ht="15.75">
      <c r="A217" s="2"/>
      <c r="B217" s="2"/>
    </row>
    <row r="218" spans="1:2" ht="15.75">
      <c r="A218" s="2"/>
      <c r="B218" s="2"/>
    </row>
    <row r="219" spans="1:2" ht="15.75">
      <c r="A219" s="2"/>
      <c r="B219" s="2"/>
    </row>
    <row r="220" spans="1:2" ht="15.75">
      <c r="A220" s="2"/>
      <c r="B220" s="2"/>
    </row>
    <row r="221" spans="1:2" ht="15.75">
      <c r="A221" s="2"/>
      <c r="B221" s="2"/>
    </row>
    <row r="222" spans="1:2" ht="15.75">
      <c r="A222" s="2"/>
      <c r="B222" s="2"/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9"/>
  <sheetViews>
    <sheetView workbookViewId="0" topLeftCell="A1">
      <selection activeCell="M3" sqref="M3:M11"/>
    </sheetView>
  </sheetViews>
  <sheetFormatPr defaultColWidth="9.140625" defaultRowHeight="12.75"/>
  <cols>
    <col min="1" max="1" width="5.7109375" style="31" customWidth="1"/>
    <col min="2" max="2" width="22.57421875" style="3" customWidth="1"/>
    <col min="3" max="3" width="12.8515625" style="3" customWidth="1"/>
    <col min="4" max="4" width="7.28125" style="4" customWidth="1"/>
    <col min="5" max="5" width="7.57421875" style="4" customWidth="1"/>
    <col min="6" max="6" width="7.140625" style="4" customWidth="1"/>
    <col min="7" max="7" width="7.28125" style="4" customWidth="1"/>
    <col min="8" max="8" width="7.57421875" style="4" customWidth="1"/>
    <col min="9" max="9" width="7.140625" style="4" customWidth="1"/>
    <col min="10" max="10" width="8.00390625" style="4" customWidth="1"/>
    <col min="11" max="11" width="11.28125" style="4" customWidth="1"/>
    <col min="12" max="12" width="11.57421875" style="0" customWidth="1"/>
    <col min="13" max="13" width="12.7109375" style="0" customWidth="1"/>
  </cols>
  <sheetData>
    <row r="1" spans="1:11" s="1" customFormat="1" ht="18.75" customHeight="1" thickBot="1">
      <c r="A1" s="28"/>
      <c r="B1" s="2"/>
      <c r="C1" s="2"/>
      <c r="D1" s="6"/>
      <c r="E1" s="6"/>
      <c r="F1" s="6"/>
      <c r="G1" s="6"/>
      <c r="H1" s="6"/>
      <c r="I1" s="6"/>
      <c r="J1" s="6"/>
      <c r="K1" s="6"/>
    </row>
    <row r="2" spans="1:13" s="1" customFormat="1" ht="18.75" customHeight="1" thickBot="1">
      <c r="A2" s="168" t="s">
        <v>65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ht="48" thickBot="1">
      <c r="A3" s="29" t="s">
        <v>13</v>
      </c>
      <c r="B3" s="8" t="s">
        <v>0</v>
      </c>
      <c r="C3" s="9" t="s">
        <v>20</v>
      </c>
      <c r="D3" s="165" t="s">
        <v>17</v>
      </c>
      <c r="E3" s="166"/>
      <c r="F3" s="167"/>
      <c r="G3" s="165" t="s">
        <v>18</v>
      </c>
      <c r="H3" s="166"/>
      <c r="I3" s="167"/>
      <c r="J3" s="7" t="s">
        <v>19</v>
      </c>
      <c r="K3" s="34" t="s">
        <v>23</v>
      </c>
      <c r="L3" s="132" t="s">
        <v>30</v>
      </c>
      <c r="M3" s="37" t="s">
        <v>69</v>
      </c>
    </row>
    <row r="4" spans="1:13" ht="21" thickBot="1">
      <c r="A4" s="51">
        <v>3</v>
      </c>
      <c r="B4" s="121" t="s">
        <v>5</v>
      </c>
      <c r="C4" s="12">
        <v>10</v>
      </c>
      <c r="D4" s="93">
        <v>3</v>
      </c>
      <c r="E4" s="82"/>
      <c r="F4" s="84"/>
      <c r="G4" s="122">
        <v>2</v>
      </c>
      <c r="H4" s="82" t="s">
        <v>24</v>
      </c>
      <c r="I4" s="84"/>
      <c r="J4" s="123" t="s">
        <v>24</v>
      </c>
      <c r="K4" s="124">
        <f aca="true" t="shared" si="0" ref="K4:K11">D4+E4*3+F4*5+G4+H4*3+I4*5+J4*3</f>
        <v>23</v>
      </c>
      <c r="L4" s="133">
        <v>1</v>
      </c>
      <c r="M4" s="62">
        <v>1</v>
      </c>
    </row>
    <row r="5" spans="1:15" ht="19.5" customHeight="1" thickBot="1">
      <c r="A5" s="51">
        <v>6</v>
      </c>
      <c r="B5" s="52" t="s">
        <v>2</v>
      </c>
      <c r="C5" s="16">
        <v>15</v>
      </c>
      <c r="D5" s="119">
        <v>3</v>
      </c>
      <c r="E5" s="24"/>
      <c r="F5" s="25"/>
      <c r="G5" s="38">
        <v>2</v>
      </c>
      <c r="H5" s="24">
        <v>1</v>
      </c>
      <c r="I5" s="25"/>
      <c r="J5" s="30" t="s">
        <v>24</v>
      </c>
      <c r="K5" s="36">
        <f t="shared" si="0"/>
        <v>17</v>
      </c>
      <c r="L5" s="134">
        <v>2</v>
      </c>
      <c r="M5" s="53">
        <v>1</v>
      </c>
      <c r="N5" s="125"/>
      <c r="O5" s="125"/>
    </row>
    <row r="6" spans="1:15" ht="19.5" customHeight="1" thickBot="1">
      <c r="A6" s="51">
        <v>4</v>
      </c>
      <c r="B6" s="52" t="s">
        <v>6</v>
      </c>
      <c r="C6" s="16">
        <v>30</v>
      </c>
      <c r="D6" s="40">
        <v>3</v>
      </c>
      <c r="E6" s="18"/>
      <c r="F6" s="19"/>
      <c r="G6" s="40">
        <v>2</v>
      </c>
      <c r="H6" s="18" t="s">
        <v>27</v>
      </c>
      <c r="I6" s="19"/>
      <c r="J6" s="30" t="s">
        <v>27</v>
      </c>
      <c r="K6" s="36">
        <f t="shared" si="0"/>
        <v>17</v>
      </c>
      <c r="L6" s="134">
        <v>3</v>
      </c>
      <c r="M6" s="53">
        <v>1</v>
      </c>
      <c r="N6" s="126"/>
      <c r="O6" s="126"/>
    </row>
    <row r="7" spans="1:13" ht="19.5" customHeight="1" thickBot="1">
      <c r="A7" s="51">
        <v>7</v>
      </c>
      <c r="B7" s="52" t="s">
        <v>1</v>
      </c>
      <c r="C7" s="16">
        <v>3</v>
      </c>
      <c r="D7" s="64">
        <v>2</v>
      </c>
      <c r="E7" s="26"/>
      <c r="F7" s="16"/>
      <c r="G7" s="22">
        <v>2</v>
      </c>
      <c r="H7" s="26">
        <v>1</v>
      </c>
      <c r="I7" s="16"/>
      <c r="J7" s="30" t="s">
        <v>24</v>
      </c>
      <c r="K7" s="36">
        <f t="shared" si="0"/>
        <v>16</v>
      </c>
      <c r="L7" s="134">
        <v>4</v>
      </c>
      <c r="M7" s="62"/>
    </row>
    <row r="8" spans="1:13" ht="19.5" customHeight="1" thickBot="1">
      <c r="A8" s="51">
        <v>2</v>
      </c>
      <c r="B8" s="52" t="s">
        <v>4</v>
      </c>
      <c r="C8" s="16">
        <v>25</v>
      </c>
      <c r="D8" s="40">
        <v>2</v>
      </c>
      <c r="E8" s="18"/>
      <c r="F8" s="19"/>
      <c r="G8" s="40">
        <v>3</v>
      </c>
      <c r="H8" s="32">
        <v>1</v>
      </c>
      <c r="I8" s="19"/>
      <c r="J8" s="30" t="s">
        <v>27</v>
      </c>
      <c r="K8" s="36">
        <f t="shared" si="0"/>
        <v>14</v>
      </c>
      <c r="L8" s="134">
        <v>5</v>
      </c>
      <c r="M8" s="53"/>
    </row>
    <row r="9" spans="1:13" ht="19.5" customHeight="1" thickBot="1">
      <c r="A9" s="51">
        <v>1</v>
      </c>
      <c r="B9" s="52" t="s">
        <v>3</v>
      </c>
      <c r="C9" s="16">
        <v>1</v>
      </c>
      <c r="D9" s="39">
        <v>2</v>
      </c>
      <c r="E9" s="20"/>
      <c r="F9" s="21"/>
      <c r="G9" s="85"/>
      <c r="H9" s="92">
        <v>3</v>
      </c>
      <c r="I9" s="21"/>
      <c r="J9" s="30" t="s">
        <v>26</v>
      </c>
      <c r="K9" s="36">
        <f t="shared" si="0"/>
        <v>11</v>
      </c>
      <c r="L9" s="134">
        <v>6</v>
      </c>
      <c r="M9" s="53"/>
    </row>
    <row r="10" spans="1:13" ht="19.5" customHeight="1" thickBot="1">
      <c r="A10" s="51">
        <v>5</v>
      </c>
      <c r="B10" s="52" t="s">
        <v>8</v>
      </c>
      <c r="C10" s="16">
        <v>6</v>
      </c>
      <c r="D10" s="23">
        <v>2</v>
      </c>
      <c r="E10" s="18"/>
      <c r="F10" s="19"/>
      <c r="G10" s="23"/>
      <c r="H10" s="18" t="s">
        <v>25</v>
      </c>
      <c r="I10" s="19"/>
      <c r="J10" s="30" t="s">
        <v>25</v>
      </c>
      <c r="K10" s="36">
        <f t="shared" si="0"/>
        <v>8</v>
      </c>
      <c r="L10" s="134">
        <v>7</v>
      </c>
      <c r="M10" s="62"/>
    </row>
    <row r="11" spans="1:13" ht="19.5" customHeight="1" thickBot="1">
      <c r="A11" s="120">
        <v>9</v>
      </c>
      <c r="B11" s="60" t="s">
        <v>12</v>
      </c>
      <c r="C11" s="9">
        <v>18</v>
      </c>
      <c r="D11" s="13">
        <v>2</v>
      </c>
      <c r="E11" s="14"/>
      <c r="F11" s="9"/>
      <c r="G11" s="13"/>
      <c r="H11" s="14">
        <v>1</v>
      </c>
      <c r="I11" s="9"/>
      <c r="J11" s="61" t="s">
        <v>26</v>
      </c>
      <c r="K11" s="41">
        <f t="shared" si="0"/>
        <v>5</v>
      </c>
      <c r="L11" s="133">
        <v>8</v>
      </c>
      <c r="M11" s="62"/>
    </row>
    <row r="12" spans="1:11" ht="22.5" customHeight="1">
      <c r="A12" s="5"/>
      <c r="B12" s="4"/>
      <c r="C12" s="4"/>
      <c r="J12" s="27"/>
      <c r="K12" s="27"/>
    </row>
    <row r="13" spans="1:3" ht="15.75">
      <c r="A13" s="171"/>
      <c r="B13" s="172"/>
      <c r="C13" s="2"/>
    </row>
    <row r="14" spans="1:3" ht="15.75">
      <c r="A14" s="171"/>
      <c r="B14" s="172"/>
      <c r="C14" s="2"/>
    </row>
    <row r="15" spans="1:3" ht="15.75">
      <c r="A15" s="171"/>
      <c r="B15" s="172"/>
      <c r="C15" s="2"/>
    </row>
    <row r="16" spans="1:3" ht="15.75">
      <c r="A16" s="171"/>
      <c r="B16" s="172"/>
      <c r="C16" s="2"/>
    </row>
    <row r="17" spans="1:3" ht="15.75">
      <c r="A17" s="171"/>
      <c r="B17" s="172"/>
      <c r="C17" s="2"/>
    </row>
    <row r="18" spans="1:3" ht="15.75">
      <c r="A18" s="171"/>
      <c r="B18" s="172"/>
      <c r="C18" s="2"/>
    </row>
    <row r="19" spans="1:3" ht="15.75">
      <c r="A19" s="171"/>
      <c r="B19" s="172"/>
      <c r="C19" s="2"/>
    </row>
    <row r="20" spans="1:3" ht="15.75">
      <c r="A20" s="171"/>
      <c r="B20" s="172"/>
      <c r="C20" s="2"/>
    </row>
    <row r="21" spans="1:3" ht="15.75">
      <c r="A21" s="173"/>
      <c r="B21" s="174"/>
      <c r="C21" s="2"/>
    </row>
    <row r="22" spans="1:3" ht="15.75">
      <c r="A22" s="173"/>
      <c r="B22" s="174"/>
      <c r="C22" s="2"/>
    </row>
    <row r="23" spans="1:3" ht="15.75">
      <c r="A23" s="173"/>
      <c r="B23" s="174"/>
      <c r="C23" s="2"/>
    </row>
    <row r="24" spans="1:3" ht="15.75">
      <c r="A24" s="173"/>
      <c r="B24" s="174"/>
      <c r="C24" s="2"/>
    </row>
    <row r="25" spans="1:3" ht="15.75">
      <c r="A25" s="173"/>
      <c r="B25" s="174"/>
      <c r="C25" s="2"/>
    </row>
    <row r="26" spans="1:3" ht="15.75">
      <c r="A26" s="173"/>
      <c r="B26" s="174"/>
      <c r="C26" s="2"/>
    </row>
    <row r="27" spans="1:3" ht="15.75">
      <c r="A27" s="171"/>
      <c r="B27" s="172"/>
      <c r="C27" s="2"/>
    </row>
    <row r="28" spans="1:3" ht="15.75">
      <c r="A28" s="171"/>
      <c r="B28" s="172"/>
      <c r="C28" s="2"/>
    </row>
    <row r="29" spans="1:3" ht="15.75">
      <c r="A29" s="171"/>
      <c r="B29" s="172"/>
      <c r="C29" s="2"/>
    </row>
    <row r="30" spans="1:3" ht="15.75">
      <c r="A30" s="171"/>
      <c r="B30" s="172"/>
      <c r="C30" s="2"/>
    </row>
    <row r="31" spans="1:3" ht="15.75">
      <c r="A31" s="171"/>
      <c r="B31" s="172"/>
      <c r="C31" s="2"/>
    </row>
    <row r="32" spans="1:3" ht="15.75">
      <c r="A32" s="171"/>
      <c r="B32" s="172"/>
      <c r="C32" s="2"/>
    </row>
    <row r="33" spans="1:3" ht="15.75">
      <c r="A33" s="28"/>
      <c r="B33" s="2"/>
      <c r="C33" s="2"/>
    </row>
    <row r="34" spans="1:3" ht="15.75">
      <c r="A34" s="28"/>
      <c r="B34" s="2"/>
      <c r="C34" s="2"/>
    </row>
    <row r="35" spans="1:3" ht="15.75">
      <c r="A35" s="28"/>
      <c r="B35" s="2"/>
      <c r="C35" s="2"/>
    </row>
    <row r="36" spans="1:3" ht="15.75">
      <c r="A36" s="28"/>
      <c r="B36" s="2"/>
      <c r="C36" s="2"/>
    </row>
    <row r="37" spans="1:3" ht="15.75">
      <c r="A37" s="28"/>
      <c r="B37" s="2"/>
      <c r="C37" s="2"/>
    </row>
    <row r="38" spans="1:3" ht="15.75">
      <c r="A38" s="28"/>
      <c r="B38" s="2"/>
      <c r="C38" s="2"/>
    </row>
    <row r="39" spans="1:3" ht="15.75">
      <c r="A39" s="28"/>
      <c r="B39" s="2"/>
      <c r="C39" s="2"/>
    </row>
    <row r="40" spans="1:3" ht="15.75">
      <c r="A40" s="28"/>
      <c r="B40" s="2"/>
      <c r="C40" s="2"/>
    </row>
    <row r="41" spans="1:3" ht="15.75">
      <c r="A41" s="28"/>
      <c r="B41" s="2"/>
      <c r="C41" s="2"/>
    </row>
    <row r="42" spans="1:3" ht="15.75">
      <c r="A42" s="28"/>
      <c r="B42" s="2"/>
      <c r="C42" s="2"/>
    </row>
    <row r="43" spans="1:3" ht="15.75">
      <c r="A43" s="28"/>
      <c r="B43" s="2"/>
      <c r="C43" s="2"/>
    </row>
    <row r="44" spans="1:3" ht="15.75">
      <c r="A44" s="28"/>
      <c r="B44" s="2"/>
      <c r="C44" s="2"/>
    </row>
    <row r="45" spans="1:3" ht="15.75">
      <c r="A45" s="28"/>
      <c r="B45" s="2"/>
      <c r="C45" s="2"/>
    </row>
    <row r="46" spans="1:3" ht="15.75">
      <c r="A46" s="28"/>
      <c r="B46" s="2"/>
      <c r="C46" s="2"/>
    </row>
    <row r="47" spans="1:3" ht="15.75">
      <c r="A47" s="28"/>
      <c r="B47" s="2"/>
      <c r="C47" s="2"/>
    </row>
    <row r="48" spans="1:3" ht="15.75">
      <c r="A48" s="28"/>
      <c r="B48" s="2"/>
      <c r="C48" s="2"/>
    </row>
    <row r="49" spans="1:3" ht="15.75">
      <c r="A49" s="28"/>
      <c r="B49" s="2"/>
      <c r="C49" s="2"/>
    </row>
    <row r="50" spans="1:3" ht="15.75">
      <c r="A50" s="28"/>
      <c r="B50" s="2"/>
      <c r="C50" s="2"/>
    </row>
    <row r="51" spans="1:3" ht="15.75">
      <c r="A51" s="28"/>
      <c r="B51" s="2"/>
      <c r="C51" s="2"/>
    </row>
    <row r="52" spans="1:3" ht="15.75">
      <c r="A52" s="28"/>
      <c r="B52" s="2"/>
      <c r="C52" s="2"/>
    </row>
    <row r="53" spans="1:3" ht="15.75">
      <c r="A53" s="28"/>
      <c r="B53" s="2"/>
      <c r="C53" s="2"/>
    </row>
    <row r="54" spans="1:3" ht="15.75">
      <c r="A54" s="28"/>
      <c r="B54" s="2"/>
      <c r="C54" s="2"/>
    </row>
    <row r="55" spans="1:3" ht="15.75">
      <c r="A55" s="28"/>
      <c r="B55" s="2"/>
      <c r="C55" s="2"/>
    </row>
    <row r="56" spans="1:3" ht="15.75">
      <c r="A56" s="28"/>
      <c r="B56" s="2"/>
      <c r="C56" s="2"/>
    </row>
    <row r="57" spans="1:3" ht="15.75">
      <c r="A57" s="28"/>
      <c r="B57" s="2"/>
      <c r="C57" s="2"/>
    </row>
    <row r="58" spans="1:3" ht="15.75">
      <c r="A58" s="28"/>
      <c r="B58" s="2"/>
      <c r="C58" s="2"/>
    </row>
    <row r="59" spans="1:3" ht="15.75">
      <c r="A59" s="28"/>
      <c r="B59" s="2"/>
      <c r="C59" s="2"/>
    </row>
    <row r="60" spans="1:3" ht="15.75">
      <c r="A60" s="28"/>
      <c r="B60" s="2"/>
      <c r="C60" s="2"/>
    </row>
    <row r="61" spans="1:3" ht="15.75">
      <c r="A61" s="28"/>
      <c r="B61" s="2"/>
      <c r="C61" s="2"/>
    </row>
    <row r="62" spans="1:3" ht="15.75">
      <c r="A62" s="28"/>
      <c r="B62" s="2"/>
      <c r="C62" s="2"/>
    </row>
    <row r="63" spans="1:3" ht="15.75">
      <c r="A63" s="28"/>
      <c r="B63" s="2"/>
      <c r="C63" s="2"/>
    </row>
    <row r="64" spans="1:3" ht="15.75">
      <c r="A64" s="28"/>
      <c r="B64" s="2"/>
      <c r="C64" s="2"/>
    </row>
    <row r="65" spans="1:3" ht="15.75">
      <c r="A65" s="28"/>
      <c r="B65" s="2"/>
      <c r="C65" s="2"/>
    </row>
    <row r="66" spans="1:3" ht="15.75">
      <c r="A66" s="28"/>
      <c r="B66" s="2"/>
      <c r="C66" s="2"/>
    </row>
    <row r="67" spans="1:3" ht="15.75">
      <c r="A67" s="28"/>
      <c r="B67" s="2"/>
      <c r="C67" s="2"/>
    </row>
    <row r="68" spans="1:3" ht="15.75">
      <c r="A68" s="28"/>
      <c r="B68" s="2"/>
      <c r="C68" s="2"/>
    </row>
    <row r="69" spans="1:3" ht="15.75">
      <c r="A69" s="28"/>
      <c r="B69" s="2"/>
      <c r="C69" s="2"/>
    </row>
    <row r="70" spans="1:3" ht="15.75">
      <c r="A70" s="28"/>
      <c r="B70" s="2"/>
      <c r="C70" s="2"/>
    </row>
    <row r="71" spans="1:3" ht="15.75">
      <c r="A71" s="28"/>
      <c r="B71" s="2"/>
      <c r="C71" s="2"/>
    </row>
    <row r="72" spans="1:3" ht="15.75">
      <c r="A72" s="28"/>
      <c r="B72" s="2"/>
      <c r="C72" s="2"/>
    </row>
    <row r="73" spans="1:3" ht="15.75">
      <c r="A73" s="28"/>
      <c r="B73" s="2"/>
      <c r="C73" s="2"/>
    </row>
    <row r="74" spans="1:3" ht="15.75">
      <c r="A74" s="28"/>
      <c r="B74" s="2"/>
      <c r="C74" s="2"/>
    </row>
    <row r="75" spans="1:3" ht="15.75">
      <c r="A75" s="28"/>
      <c r="B75" s="2"/>
      <c r="C75" s="2"/>
    </row>
    <row r="76" spans="1:3" ht="15.75">
      <c r="A76" s="28"/>
      <c r="B76" s="2"/>
      <c r="C76" s="2"/>
    </row>
    <row r="77" spans="1:3" ht="15.75">
      <c r="A77" s="28"/>
      <c r="B77" s="2"/>
      <c r="C77" s="2"/>
    </row>
    <row r="78" spans="1:3" ht="15.75">
      <c r="A78" s="28"/>
      <c r="B78" s="2"/>
      <c r="C78" s="2"/>
    </row>
    <row r="79" spans="1:3" ht="15.75">
      <c r="A79" s="28"/>
      <c r="B79" s="2"/>
      <c r="C79" s="2"/>
    </row>
    <row r="80" spans="1:3" ht="15.75">
      <c r="A80" s="28"/>
      <c r="B80" s="2"/>
      <c r="C80" s="2"/>
    </row>
    <row r="81" spans="1:3" ht="15.75">
      <c r="A81" s="28"/>
      <c r="B81" s="2"/>
      <c r="C81" s="2"/>
    </row>
    <row r="82" spans="1:3" ht="15.75">
      <c r="A82" s="28"/>
      <c r="B82" s="2"/>
      <c r="C82" s="2"/>
    </row>
    <row r="83" spans="1:3" ht="15.75">
      <c r="A83" s="28"/>
      <c r="B83" s="2"/>
      <c r="C83" s="2"/>
    </row>
    <row r="84" spans="1:3" ht="15.75">
      <c r="A84" s="28"/>
      <c r="B84" s="2"/>
      <c r="C84" s="2"/>
    </row>
    <row r="85" spans="1:3" ht="15.75">
      <c r="A85" s="28"/>
      <c r="B85" s="2"/>
      <c r="C85" s="2"/>
    </row>
    <row r="86" spans="1:3" ht="15.75">
      <c r="A86" s="28"/>
      <c r="B86" s="2"/>
      <c r="C86" s="2"/>
    </row>
    <row r="87" spans="1:3" ht="15.75">
      <c r="A87" s="28"/>
      <c r="B87" s="2"/>
      <c r="C87" s="2"/>
    </row>
    <row r="88" spans="1:3" ht="15.75">
      <c r="A88" s="28"/>
      <c r="B88" s="2"/>
      <c r="C88" s="2"/>
    </row>
    <row r="89" spans="1:3" ht="15.75">
      <c r="A89" s="28"/>
      <c r="B89" s="2"/>
      <c r="C89" s="2"/>
    </row>
    <row r="90" spans="1:3" ht="15.75">
      <c r="A90" s="28"/>
      <c r="B90" s="2"/>
      <c r="C90" s="2"/>
    </row>
    <row r="91" spans="1:3" ht="15.75">
      <c r="A91" s="28"/>
      <c r="B91" s="2"/>
      <c r="C91" s="2"/>
    </row>
    <row r="92" spans="1:3" ht="15.75">
      <c r="A92" s="28"/>
      <c r="B92" s="2"/>
      <c r="C92" s="2"/>
    </row>
    <row r="93" spans="1:3" ht="15.75">
      <c r="A93" s="28"/>
      <c r="B93" s="2"/>
      <c r="C93" s="2"/>
    </row>
    <row r="94" spans="1:3" ht="15.75">
      <c r="A94" s="28"/>
      <c r="B94" s="2"/>
      <c r="C94" s="2"/>
    </row>
    <row r="95" spans="1:3" ht="15.75">
      <c r="A95" s="28"/>
      <c r="B95" s="2"/>
      <c r="C95" s="2"/>
    </row>
    <row r="96" spans="1:3" ht="15.75">
      <c r="A96" s="28"/>
      <c r="B96" s="2"/>
      <c r="C96" s="2"/>
    </row>
    <row r="97" spans="1:3" ht="15.75">
      <c r="A97" s="28"/>
      <c r="B97" s="2"/>
      <c r="C97" s="2"/>
    </row>
    <row r="98" spans="1:3" ht="15.75">
      <c r="A98" s="28"/>
      <c r="B98" s="2"/>
      <c r="C98" s="2"/>
    </row>
    <row r="99" spans="1:3" ht="15.75">
      <c r="A99" s="28"/>
      <c r="B99" s="2"/>
      <c r="C99" s="2"/>
    </row>
    <row r="100" spans="1:3" ht="15.75">
      <c r="A100" s="28"/>
      <c r="B100" s="2"/>
      <c r="C100" s="2"/>
    </row>
    <row r="101" spans="1:3" ht="15.75">
      <c r="A101" s="28"/>
      <c r="B101" s="2"/>
      <c r="C101" s="2"/>
    </row>
    <row r="102" spans="1:3" ht="15.75">
      <c r="A102" s="28"/>
      <c r="B102" s="2"/>
      <c r="C102" s="2"/>
    </row>
    <row r="103" spans="1:3" ht="15.75">
      <c r="A103" s="28"/>
      <c r="B103" s="2"/>
      <c r="C103" s="2"/>
    </row>
    <row r="104" spans="1:3" ht="15.75">
      <c r="A104" s="28"/>
      <c r="B104" s="2"/>
      <c r="C104" s="2"/>
    </row>
    <row r="105" spans="1:3" ht="15.75">
      <c r="A105" s="28"/>
      <c r="B105" s="2"/>
      <c r="C105" s="2"/>
    </row>
    <row r="106" spans="1:3" ht="15.75">
      <c r="A106" s="28"/>
      <c r="B106" s="2"/>
      <c r="C106" s="2"/>
    </row>
    <row r="107" spans="1:3" ht="15.75">
      <c r="A107" s="28"/>
      <c r="B107" s="2"/>
      <c r="C107" s="2"/>
    </row>
    <row r="108" spans="1:3" ht="15.75">
      <c r="A108" s="28"/>
      <c r="B108" s="2"/>
      <c r="C108" s="2"/>
    </row>
    <row r="109" spans="1:3" ht="15.75">
      <c r="A109" s="28"/>
      <c r="B109" s="2"/>
      <c r="C109" s="2"/>
    </row>
    <row r="110" spans="1:3" ht="15.75">
      <c r="A110" s="28"/>
      <c r="B110" s="2"/>
      <c r="C110" s="2"/>
    </row>
    <row r="111" spans="1:3" ht="15.75">
      <c r="A111" s="28"/>
      <c r="B111" s="2"/>
      <c r="C111" s="2"/>
    </row>
    <row r="112" spans="1:3" ht="15.75">
      <c r="A112" s="28"/>
      <c r="B112" s="2"/>
      <c r="C112" s="2"/>
    </row>
    <row r="113" spans="1:3" ht="15.75">
      <c r="A113" s="28"/>
      <c r="B113" s="2"/>
      <c r="C113" s="2"/>
    </row>
    <row r="114" spans="1:3" ht="15.75">
      <c r="A114" s="28"/>
      <c r="B114" s="2"/>
      <c r="C114" s="2"/>
    </row>
    <row r="115" spans="1:3" ht="15.75">
      <c r="A115" s="28"/>
      <c r="B115" s="2"/>
      <c r="C115" s="2"/>
    </row>
    <row r="116" spans="1:3" ht="15.75">
      <c r="A116" s="28"/>
      <c r="B116" s="2"/>
      <c r="C116" s="2"/>
    </row>
    <row r="117" spans="1:3" ht="15.75">
      <c r="A117" s="28"/>
      <c r="B117" s="2"/>
      <c r="C117" s="2"/>
    </row>
    <row r="118" spans="1:3" ht="15.75">
      <c r="A118" s="28"/>
      <c r="B118" s="2"/>
      <c r="C118" s="2"/>
    </row>
    <row r="119" spans="1:3" ht="15.75">
      <c r="A119" s="28"/>
      <c r="B119" s="2"/>
      <c r="C119" s="2"/>
    </row>
    <row r="120" spans="1:3" ht="15.75">
      <c r="A120" s="28"/>
      <c r="B120" s="2"/>
      <c r="C120" s="2"/>
    </row>
    <row r="121" spans="1:3" ht="15.75">
      <c r="A121" s="28"/>
      <c r="B121" s="2"/>
      <c r="C121" s="2"/>
    </row>
    <row r="122" spans="1:3" ht="15.75">
      <c r="A122" s="28"/>
      <c r="B122" s="2"/>
      <c r="C122" s="2"/>
    </row>
    <row r="123" spans="1:3" ht="15.75">
      <c r="A123" s="28"/>
      <c r="B123" s="2"/>
      <c r="C123" s="2"/>
    </row>
    <row r="124" spans="1:3" ht="15.75">
      <c r="A124" s="28"/>
      <c r="B124" s="2"/>
      <c r="C124" s="2"/>
    </row>
    <row r="125" spans="1:3" ht="15.75">
      <c r="A125" s="28"/>
      <c r="B125" s="2"/>
      <c r="C125" s="2"/>
    </row>
    <row r="126" spans="1:3" ht="15.75">
      <c r="A126" s="28"/>
      <c r="B126" s="2"/>
      <c r="C126" s="2"/>
    </row>
    <row r="127" spans="1:3" ht="15.75">
      <c r="A127" s="28"/>
      <c r="B127" s="2"/>
      <c r="C127" s="2"/>
    </row>
    <row r="128" spans="1:3" ht="15.75">
      <c r="A128" s="28"/>
      <c r="B128" s="2"/>
      <c r="C128" s="2"/>
    </row>
    <row r="129" spans="1:3" ht="15.75">
      <c r="A129" s="28"/>
      <c r="B129" s="2"/>
      <c r="C129" s="2"/>
    </row>
    <row r="130" spans="1:3" ht="15.75">
      <c r="A130" s="28"/>
      <c r="B130" s="2"/>
      <c r="C130" s="2"/>
    </row>
    <row r="131" spans="1:3" ht="15.75">
      <c r="A131" s="28"/>
      <c r="B131" s="2"/>
      <c r="C131" s="2"/>
    </row>
    <row r="132" spans="1:3" ht="15.75">
      <c r="A132" s="28"/>
      <c r="B132" s="2"/>
      <c r="C132" s="2"/>
    </row>
    <row r="133" spans="1:3" ht="15.75">
      <c r="A133" s="28"/>
      <c r="B133" s="2"/>
      <c r="C133" s="2"/>
    </row>
    <row r="134" spans="1:3" ht="15.75">
      <c r="A134" s="28"/>
      <c r="B134" s="2"/>
      <c r="C134" s="2"/>
    </row>
    <row r="135" spans="1:3" ht="15.75">
      <c r="A135" s="28"/>
      <c r="B135" s="2"/>
      <c r="C135" s="2"/>
    </row>
    <row r="136" spans="1:3" ht="15.75">
      <c r="A136" s="28"/>
      <c r="B136" s="2"/>
      <c r="C136" s="2"/>
    </row>
    <row r="137" spans="1:3" ht="15.75">
      <c r="A137" s="28"/>
      <c r="B137" s="2"/>
      <c r="C137" s="2"/>
    </row>
    <row r="138" spans="1:3" ht="15.75">
      <c r="A138" s="28"/>
      <c r="B138" s="2"/>
      <c r="C138" s="2"/>
    </row>
    <row r="139" spans="1:3" ht="15.75">
      <c r="A139" s="28"/>
      <c r="B139" s="2"/>
      <c r="C139" s="2"/>
    </row>
    <row r="140" spans="1:3" ht="15.75">
      <c r="A140" s="28"/>
      <c r="B140" s="2"/>
      <c r="C140" s="2"/>
    </row>
    <row r="141" spans="1:3" ht="15.75">
      <c r="A141" s="28"/>
      <c r="B141" s="2"/>
      <c r="C141" s="2"/>
    </row>
    <row r="142" spans="1:3" ht="15.75">
      <c r="A142" s="28"/>
      <c r="B142" s="2"/>
      <c r="C142" s="2"/>
    </row>
    <row r="143" spans="1:3" ht="15.75">
      <c r="A143" s="28"/>
      <c r="B143" s="2"/>
      <c r="C143" s="2"/>
    </row>
    <row r="144" spans="1:3" ht="15.75">
      <c r="A144" s="28"/>
      <c r="B144" s="2"/>
      <c r="C144" s="2"/>
    </row>
    <row r="145" spans="1:3" ht="15.75">
      <c r="A145" s="28"/>
      <c r="B145" s="2"/>
      <c r="C145" s="2"/>
    </row>
    <row r="146" spans="1:3" ht="15.75">
      <c r="A146" s="28"/>
      <c r="B146" s="2"/>
      <c r="C146" s="2"/>
    </row>
    <row r="147" spans="1:3" ht="15.75">
      <c r="A147" s="28"/>
      <c r="B147" s="2"/>
      <c r="C147" s="2"/>
    </row>
    <row r="148" spans="1:3" ht="15.75">
      <c r="A148" s="28"/>
      <c r="B148" s="2"/>
      <c r="C148" s="2"/>
    </row>
    <row r="149" spans="1:3" ht="15.75">
      <c r="A149" s="28"/>
      <c r="B149" s="2"/>
      <c r="C149" s="2"/>
    </row>
    <row r="150" spans="1:3" ht="15.75">
      <c r="A150" s="28"/>
      <c r="B150" s="2"/>
      <c r="C150" s="2"/>
    </row>
    <row r="151" spans="1:3" ht="15.75">
      <c r="A151" s="28"/>
      <c r="B151" s="2"/>
      <c r="C151" s="2"/>
    </row>
    <row r="152" spans="1:3" ht="15.75">
      <c r="A152" s="28"/>
      <c r="B152" s="2"/>
      <c r="C152" s="2"/>
    </row>
    <row r="153" spans="1:3" ht="15.75">
      <c r="A153" s="28"/>
      <c r="B153" s="2"/>
      <c r="C153" s="2"/>
    </row>
    <row r="154" spans="1:3" ht="15.75">
      <c r="A154" s="28"/>
      <c r="B154" s="2"/>
      <c r="C154" s="2"/>
    </row>
    <row r="155" spans="1:3" ht="15.75">
      <c r="A155" s="28"/>
      <c r="B155" s="2"/>
      <c r="C155" s="2"/>
    </row>
    <row r="156" spans="1:3" ht="15.75">
      <c r="A156" s="28"/>
      <c r="B156" s="2"/>
      <c r="C156" s="2"/>
    </row>
    <row r="157" spans="1:3" ht="15.75">
      <c r="A157" s="28"/>
      <c r="B157" s="2"/>
      <c r="C157" s="2"/>
    </row>
    <row r="158" spans="1:3" ht="15.75">
      <c r="A158" s="28"/>
      <c r="B158" s="2"/>
      <c r="C158" s="2"/>
    </row>
    <row r="159" spans="1:3" ht="15.75">
      <c r="A159" s="28"/>
      <c r="B159" s="2"/>
      <c r="C159" s="2"/>
    </row>
    <row r="160" spans="1:3" ht="15.75">
      <c r="A160" s="28"/>
      <c r="B160" s="2"/>
      <c r="C160" s="2"/>
    </row>
    <row r="161" spans="1:3" ht="15.75">
      <c r="A161" s="28"/>
      <c r="B161" s="2"/>
      <c r="C161" s="2"/>
    </row>
    <row r="162" spans="1:3" ht="15.75">
      <c r="A162" s="28"/>
      <c r="B162" s="2"/>
      <c r="C162" s="2"/>
    </row>
    <row r="163" spans="1:3" ht="15.75">
      <c r="A163" s="28"/>
      <c r="B163" s="2"/>
      <c r="C163" s="2"/>
    </row>
    <row r="164" spans="1:3" ht="15.75">
      <c r="A164" s="28"/>
      <c r="B164" s="2"/>
      <c r="C164" s="2"/>
    </row>
    <row r="165" spans="1:3" ht="15.75">
      <c r="A165" s="28"/>
      <c r="B165" s="2"/>
      <c r="C165" s="2"/>
    </row>
    <row r="166" spans="1:3" ht="15.75">
      <c r="A166" s="28"/>
      <c r="B166" s="2"/>
      <c r="C166" s="2"/>
    </row>
    <row r="167" spans="1:3" ht="15.75">
      <c r="A167" s="28"/>
      <c r="B167" s="2"/>
      <c r="C167" s="2"/>
    </row>
    <row r="168" spans="1:3" ht="15.75">
      <c r="A168" s="28"/>
      <c r="B168" s="2"/>
      <c r="C168" s="2"/>
    </row>
    <row r="169" spans="1:3" ht="15.75">
      <c r="A169" s="28"/>
      <c r="B169" s="2"/>
      <c r="C169" s="2"/>
    </row>
    <row r="170" spans="1:3" ht="15.75">
      <c r="A170" s="28"/>
      <c r="B170" s="2"/>
      <c r="C170" s="2"/>
    </row>
    <row r="171" spans="1:3" ht="15.75">
      <c r="A171" s="28"/>
      <c r="B171" s="2"/>
      <c r="C171" s="2"/>
    </row>
    <row r="172" spans="1:3" ht="15.75">
      <c r="A172" s="28"/>
      <c r="B172" s="2"/>
      <c r="C172" s="2"/>
    </row>
    <row r="173" spans="1:3" ht="15.75">
      <c r="A173" s="28"/>
      <c r="B173" s="2"/>
      <c r="C173" s="2"/>
    </row>
    <row r="174" spans="1:3" ht="15.75">
      <c r="A174" s="28"/>
      <c r="B174" s="2"/>
      <c r="C174" s="2"/>
    </row>
    <row r="175" spans="1:3" ht="15.75">
      <c r="A175" s="28"/>
      <c r="B175" s="2"/>
      <c r="C175" s="2"/>
    </row>
    <row r="176" spans="1:3" ht="15.75">
      <c r="A176" s="28"/>
      <c r="B176" s="2"/>
      <c r="C176" s="2"/>
    </row>
    <row r="177" spans="1:3" ht="15.75">
      <c r="A177" s="28"/>
      <c r="B177" s="2"/>
      <c r="C177" s="2"/>
    </row>
    <row r="178" spans="1:3" ht="15.75">
      <c r="A178" s="28"/>
      <c r="B178" s="2"/>
      <c r="C178" s="2"/>
    </row>
    <row r="179" spans="1:3" ht="15.75">
      <c r="A179" s="28"/>
      <c r="B179" s="2"/>
      <c r="C179" s="2"/>
    </row>
    <row r="180" spans="1:3" ht="15.75">
      <c r="A180" s="28"/>
      <c r="B180" s="2"/>
      <c r="C180" s="2"/>
    </row>
    <row r="181" spans="1:3" ht="15.75">
      <c r="A181" s="28"/>
      <c r="B181" s="2"/>
      <c r="C181" s="2"/>
    </row>
    <row r="182" spans="1:3" ht="15.75">
      <c r="A182" s="28"/>
      <c r="B182" s="2"/>
      <c r="C182" s="2"/>
    </row>
    <row r="183" spans="1:3" ht="15.75">
      <c r="A183" s="28"/>
      <c r="B183" s="2"/>
      <c r="C183" s="2"/>
    </row>
    <row r="184" spans="1:3" ht="15.75">
      <c r="A184" s="28"/>
      <c r="B184" s="2"/>
      <c r="C184" s="2"/>
    </row>
    <row r="185" spans="1:3" ht="15.75">
      <c r="A185" s="28"/>
      <c r="B185" s="2"/>
      <c r="C185" s="2"/>
    </row>
    <row r="186" spans="1:3" ht="15.75">
      <c r="A186" s="28"/>
      <c r="B186" s="2"/>
      <c r="C186" s="2"/>
    </row>
    <row r="187" spans="1:3" ht="15.75">
      <c r="A187" s="28"/>
      <c r="B187" s="2"/>
      <c r="C187" s="2"/>
    </row>
    <row r="188" spans="1:3" ht="15.75">
      <c r="A188" s="28"/>
      <c r="B188" s="2"/>
      <c r="C188" s="2"/>
    </row>
    <row r="189" spans="1:3" ht="15.75">
      <c r="A189" s="28"/>
      <c r="B189" s="2"/>
      <c r="C189" s="2"/>
    </row>
    <row r="190" spans="1:3" ht="15.75">
      <c r="A190" s="28"/>
      <c r="B190" s="2"/>
      <c r="C190" s="2"/>
    </row>
    <row r="191" spans="1:3" ht="15.75">
      <c r="A191" s="28"/>
      <c r="B191" s="2"/>
      <c r="C191" s="2"/>
    </row>
    <row r="192" spans="1:3" ht="15.75">
      <c r="A192" s="28"/>
      <c r="B192" s="2"/>
      <c r="C192" s="2"/>
    </row>
    <row r="193" spans="1:3" ht="15.75">
      <c r="A193" s="28"/>
      <c r="B193" s="2"/>
      <c r="C193" s="2"/>
    </row>
    <row r="194" spans="1:3" ht="15.75">
      <c r="A194" s="28"/>
      <c r="B194" s="2"/>
      <c r="C194" s="2"/>
    </row>
    <row r="195" spans="1:3" ht="15.75">
      <c r="A195" s="28"/>
      <c r="B195" s="2"/>
      <c r="C195" s="2"/>
    </row>
    <row r="196" spans="1:3" ht="15.75">
      <c r="A196" s="28"/>
      <c r="B196" s="2"/>
      <c r="C196" s="2"/>
    </row>
    <row r="197" spans="1:3" ht="15.75">
      <c r="A197" s="28"/>
      <c r="B197" s="2"/>
      <c r="C197" s="2"/>
    </row>
    <row r="198" spans="1:3" ht="15.75">
      <c r="A198" s="28"/>
      <c r="B198" s="2"/>
      <c r="C198" s="2"/>
    </row>
    <row r="199" spans="1:3" ht="15.75">
      <c r="A199" s="28"/>
      <c r="B199" s="2"/>
      <c r="C199" s="2"/>
    </row>
    <row r="200" spans="1:3" ht="15.75">
      <c r="A200" s="28"/>
      <c r="B200" s="2"/>
      <c r="C200" s="2"/>
    </row>
    <row r="201" spans="1:3" ht="15.75">
      <c r="A201" s="28"/>
      <c r="B201" s="2"/>
      <c r="C201" s="2"/>
    </row>
    <row r="202" spans="1:3" ht="15.75">
      <c r="A202" s="28"/>
      <c r="B202" s="2"/>
      <c r="C202" s="2"/>
    </row>
    <row r="203" spans="1:3" ht="15.75">
      <c r="A203" s="28"/>
      <c r="B203" s="2"/>
      <c r="C203" s="2"/>
    </row>
    <row r="204" spans="1:3" ht="15.75">
      <c r="A204" s="28"/>
      <c r="B204" s="2"/>
      <c r="C204" s="2"/>
    </row>
    <row r="205" spans="1:3" ht="15.75">
      <c r="A205" s="28"/>
      <c r="B205" s="2"/>
      <c r="C205" s="2"/>
    </row>
    <row r="206" spans="1:3" ht="15.75">
      <c r="A206" s="28"/>
      <c r="B206" s="2"/>
      <c r="C206" s="2"/>
    </row>
    <row r="207" spans="1:3" ht="15.75">
      <c r="A207" s="28"/>
      <c r="B207" s="2"/>
      <c r="C207" s="2"/>
    </row>
    <row r="208" spans="1:3" ht="15.75">
      <c r="A208" s="28"/>
      <c r="B208" s="2"/>
      <c r="C208" s="2"/>
    </row>
    <row r="209" spans="1:3" ht="15.75">
      <c r="A209" s="28"/>
      <c r="B209" s="2"/>
      <c r="C209" s="2"/>
    </row>
  </sheetData>
  <mergeCells count="23">
    <mergeCell ref="A31:A32"/>
    <mergeCell ref="B31:B32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G3:I3"/>
    <mergeCell ref="D3:F3"/>
    <mergeCell ref="A2:M2"/>
    <mergeCell ref="A13:A14"/>
    <mergeCell ref="B13:B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pane xSplit="1" topLeftCell="C1" activePane="topRight" state="frozen"/>
      <selection pane="topLeft" activeCell="A3" sqref="A3"/>
      <selection pane="topRight" activeCell="C21" sqref="C21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8.140625" style="4" bestFit="1" customWidth="1"/>
    <col min="5" max="5" width="7.57421875" style="4" customWidth="1"/>
    <col min="6" max="6" width="7.140625" style="4" customWidth="1"/>
    <col min="7" max="7" width="7.28125" style="4" customWidth="1"/>
    <col min="8" max="8" width="7.57421875" style="4" customWidth="1"/>
    <col min="9" max="10" width="9.140625" style="4" customWidth="1"/>
    <col min="11" max="11" width="11.28125" style="4" customWidth="1"/>
    <col min="12" max="12" width="14.8515625" style="0" customWidth="1"/>
  </cols>
  <sheetData>
    <row r="1" spans="1:11" s="1" customFormat="1" ht="0.7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8.2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8.75" customHeight="1">
      <c r="A3" s="2"/>
      <c r="B3" s="2"/>
      <c r="C3" s="6"/>
      <c r="D3" s="6"/>
      <c r="E3" s="6"/>
      <c r="F3" s="6"/>
      <c r="G3" s="6"/>
      <c r="H3" s="6"/>
      <c r="I3" s="6"/>
      <c r="J3" s="6"/>
      <c r="K3" s="6"/>
    </row>
    <row r="4" spans="1:10" s="1" customFormat="1" ht="18.75" customHeight="1" thickBot="1">
      <c r="A4" s="178" t="s">
        <v>40</v>
      </c>
      <c r="B4" s="178"/>
      <c r="C4" s="178"/>
      <c r="D4" s="179"/>
      <c r="E4" s="179"/>
      <c r="F4" s="180"/>
      <c r="G4" s="180"/>
      <c r="H4" s="180"/>
      <c r="I4" s="180"/>
      <c r="J4" s="74"/>
    </row>
    <row r="5" spans="1:13" ht="49.5" customHeight="1" thickBot="1">
      <c r="A5" s="8" t="s">
        <v>0</v>
      </c>
      <c r="B5" s="9" t="s">
        <v>20</v>
      </c>
      <c r="C5" s="7" t="s">
        <v>14</v>
      </c>
      <c r="D5" s="165" t="s">
        <v>18</v>
      </c>
      <c r="E5" s="166"/>
      <c r="F5" s="167"/>
      <c r="G5" s="168" t="s">
        <v>41</v>
      </c>
      <c r="H5" s="181"/>
      <c r="I5" s="181"/>
      <c r="J5" s="182"/>
      <c r="K5" s="34" t="s">
        <v>23</v>
      </c>
      <c r="L5" s="75" t="s">
        <v>42</v>
      </c>
      <c r="M5" s="37" t="s">
        <v>69</v>
      </c>
    </row>
    <row r="6" spans="1:13" ht="16.5" thickBot="1">
      <c r="A6" s="11"/>
      <c r="B6" s="12"/>
      <c r="C6" s="10"/>
      <c r="D6" s="13" t="s">
        <v>16</v>
      </c>
      <c r="E6" s="14" t="s">
        <v>22</v>
      </c>
      <c r="F6" s="15" t="s">
        <v>21</v>
      </c>
      <c r="G6" s="8" t="s">
        <v>43</v>
      </c>
      <c r="H6" s="14" t="s">
        <v>44</v>
      </c>
      <c r="I6" s="15" t="s">
        <v>45</v>
      </c>
      <c r="J6" s="15" t="s">
        <v>46</v>
      </c>
      <c r="K6" s="35"/>
      <c r="L6" s="44"/>
      <c r="M6" s="37"/>
    </row>
    <row r="7" spans="1:13" ht="19.5" customHeight="1" thickBot="1">
      <c r="A7" s="52" t="s">
        <v>2</v>
      </c>
      <c r="B7" s="55" t="s">
        <v>49</v>
      </c>
      <c r="C7" s="55" t="s">
        <v>81</v>
      </c>
      <c r="D7" s="48">
        <v>7</v>
      </c>
      <c r="E7" s="81">
        <v>6</v>
      </c>
      <c r="F7" s="12"/>
      <c r="G7" s="48">
        <v>2</v>
      </c>
      <c r="H7" s="81">
        <v>3</v>
      </c>
      <c r="I7" s="12">
        <v>1</v>
      </c>
      <c r="J7" s="12"/>
      <c r="K7" s="78">
        <f aca="true" t="shared" si="0" ref="K7:K12">D7+E7*3+F7*5+G7*2+H7*6+I7*10+J7*20</f>
        <v>57</v>
      </c>
      <c r="L7" s="79">
        <v>1</v>
      </c>
      <c r="M7" s="62">
        <v>1</v>
      </c>
    </row>
    <row r="8" spans="1:13" ht="19.5" customHeight="1" thickBot="1">
      <c r="A8" s="52" t="s">
        <v>5</v>
      </c>
      <c r="B8" s="55" t="s">
        <v>47</v>
      </c>
      <c r="C8" s="55" t="s">
        <v>81</v>
      </c>
      <c r="D8" s="93">
        <v>6</v>
      </c>
      <c r="E8" s="141" t="s">
        <v>24</v>
      </c>
      <c r="F8" s="142" t="s">
        <v>25</v>
      </c>
      <c r="G8" s="93">
        <v>2</v>
      </c>
      <c r="H8" s="82" t="s">
        <v>27</v>
      </c>
      <c r="I8" s="83"/>
      <c r="J8" s="84" t="s">
        <v>25</v>
      </c>
      <c r="K8" s="78">
        <f t="shared" si="0"/>
        <v>56</v>
      </c>
      <c r="L8" s="80">
        <v>2</v>
      </c>
      <c r="M8" s="53">
        <v>1</v>
      </c>
    </row>
    <row r="9" spans="1:13" ht="19.5" customHeight="1" thickBot="1">
      <c r="A9" s="52" t="s">
        <v>4</v>
      </c>
      <c r="B9" s="55" t="s">
        <v>53</v>
      </c>
      <c r="C9" s="55" t="s">
        <v>81</v>
      </c>
      <c r="D9" s="89">
        <v>7</v>
      </c>
      <c r="E9" s="143" t="s">
        <v>54</v>
      </c>
      <c r="F9" s="144" t="s">
        <v>25</v>
      </c>
      <c r="G9" s="89">
        <v>2</v>
      </c>
      <c r="H9" s="76"/>
      <c r="I9" s="77"/>
      <c r="J9" s="77" t="s">
        <v>25</v>
      </c>
      <c r="K9" s="78">
        <f t="shared" si="0"/>
        <v>51</v>
      </c>
      <c r="L9" s="80">
        <v>3</v>
      </c>
      <c r="M9" s="53">
        <v>1</v>
      </c>
    </row>
    <row r="10" spans="1:13" ht="19.5" customHeight="1" thickBot="1">
      <c r="A10" s="52" t="s">
        <v>3</v>
      </c>
      <c r="B10" s="55" t="s">
        <v>51</v>
      </c>
      <c r="C10" s="55" t="s">
        <v>82</v>
      </c>
      <c r="D10" s="93">
        <v>3</v>
      </c>
      <c r="E10" s="141" t="s">
        <v>52</v>
      </c>
      <c r="F10" s="142"/>
      <c r="G10" s="93">
        <v>2</v>
      </c>
      <c r="H10" s="82" t="s">
        <v>25</v>
      </c>
      <c r="I10" s="83"/>
      <c r="J10" s="84" t="s">
        <v>25</v>
      </c>
      <c r="K10" s="78">
        <f t="shared" si="0"/>
        <v>51</v>
      </c>
      <c r="L10" s="80">
        <v>4</v>
      </c>
      <c r="M10" s="62"/>
    </row>
    <row r="11" spans="1:13" ht="19.5" customHeight="1" thickBot="1">
      <c r="A11" s="52" t="s">
        <v>8</v>
      </c>
      <c r="B11" s="55" t="s">
        <v>50</v>
      </c>
      <c r="C11" s="55" t="s">
        <v>83</v>
      </c>
      <c r="D11" s="48">
        <v>6</v>
      </c>
      <c r="E11" s="76" t="s">
        <v>27</v>
      </c>
      <c r="F11" s="77"/>
      <c r="G11" s="48">
        <v>2</v>
      </c>
      <c r="H11" s="76" t="s">
        <v>27</v>
      </c>
      <c r="I11" s="77"/>
      <c r="J11" s="77" t="s">
        <v>25</v>
      </c>
      <c r="K11" s="78">
        <f t="shared" si="0"/>
        <v>48</v>
      </c>
      <c r="L11" s="80">
        <v>5</v>
      </c>
      <c r="M11" s="53"/>
    </row>
    <row r="12" spans="1:13" ht="19.5" customHeight="1" thickBot="1">
      <c r="A12" s="52" t="s">
        <v>1</v>
      </c>
      <c r="B12" s="55" t="s">
        <v>48</v>
      </c>
      <c r="C12" s="55" t="s">
        <v>83</v>
      </c>
      <c r="D12" s="13">
        <v>6</v>
      </c>
      <c r="E12" s="14">
        <v>5</v>
      </c>
      <c r="F12" s="9">
        <v>1</v>
      </c>
      <c r="G12" s="13">
        <v>1</v>
      </c>
      <c r="H12" s="14">
        <v>1</v>
      </c>
      <c r="I12" s="9">
        <v>1</v>
      </c>
      <c r="J12" s="15"/>
      <c r="K12" s="78">
        <f t="shared" si="0"/>
        <v>44</v>
      </c>
      <c r="L12" s="80">
        <v>6</v>
      </c>
      <c r="M12" s="53"/>
    </row>
    <row r="13" spans="1:13" ht="19.5" customHeight="1" thickBot="1">
      <c r="A13" s="52" t="s">
        <v>6</v>
      </c>
      <c r="B13" s="55" t="s">
        <v>55</v>
      </c>
      <c r="C13" s="55" t="s">
        <v>81</v>
      </c>
      <c r="D13" s="39">
        <v>13</v>
      </c>
      <c r="E13" s="20" t="s">
        <v>56</v>
      </c>
      <c r="F13" s="21" t="s">
        <v>25</v>
      </c>
      <c r="G13" s="175" t="s">
        <v>57</v>
      </c>
      <c r="H13" s="176"/>
      <c r="I13" s="176"/>
      <c r="J13" s="177"/>
      <c r="K13" s="140">
        <f>D13+E13*3+F13*5</f>
        <v>42</v>
      </c>
      <c r="L13" s="80">
        <v>8</v>
      </c>
      <c r="M13" s="62"/>
    </row>
    <row r="14" spans="1:13" ht="19.5" customHeight="1" thickBot="1">
      <c r="A14" s="60" t="s">
        <v>12</v>
      </c>
      <c r="B14" s="86" t="s">
        <v>58</v>
      </c>
      <c r="C14" s="86" t="s">
        <v>81</v>
      </c>
      <c r="D14" s="13">
        <v>6</v>
      </c>
      <c r="E14" s="14">
        <v>4</v>
      </c>
      <c r="F14" s="9"/>
      <c r="G14" s="175" t="s">
        <v>57</v>
      </c>
      <c r="H14" s="176"/>
      <c r="I14" s="176"/>
      <c r="J14" s="177"/>
      <c r="K14" s="61">
        <f>D14+E14*3+F14*5</f>
        <v>18</v>
      </c>
      <c r="L14" s="87">
        <v>8</v>
      </c>
      <c r="M14" s="62"/>
    </row>
    <row r="15" spans="1:11" ht="22.5" customHeight="1">
      <c r="A15" s="4"/>
      <c r="B15" s="4"/>
      <c r="C15" s="27"/>
      <c r="K15" s="27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6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57"/>
      <c r="B29" s="2"/>
    </row>
    <row r="30" spans="1:2" ht="15.75">
      <c r="A30" s="172"/>
      <c r="B30" s="2"/>
    </row>
    <row r="31" spans="1:2" ht="15.75">
      <c r="A31" s="172"/>
      <c r="B31" s="2"/>
    </row>
    <row r="32" spans="1:2" ht="15.75">
      <c r="A32" s="172"/>
      <c r="B32" s="2"/>
    </row>
    <row r="33" spans="1:2" ht="15.75">
      <c r="A33" s="172"/>
      <c r="B33" s="2"/>
    </row>
    <row r="34" spans="1:2" ht="15.75">
      <c r="A34" s="172"/>
      <c r="B34" s="2"/>
    </row>
    <row r="35" spans="1:2" ht="15.75">
      <c r="A35" s="17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mergeCells count="8">
    <mergeCell ref="A4:I4"/>
    <mergeCell ref="D5:F5"/>
    <mergeCell ref="G5:J5"/>
    <mergeCell ref="A30:A31"/>
    <mergeCell ref="A32:A33"/>
    <mergeCell ref="A34:A35"/>
    <mergeCell ref="G13:J13"/>
    <mergeCell ref="G14:J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1"/>
  <sheetViews>
    <sheetView workbookViewId="0" topLeftCell="A1">
      <selection activeCell="A4" sqref="A4:IV13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15.00390625" style="4" customWidth="1"/>
    <col min="5" max="5" width="14.8515625" style="0" customWidth="1"/>
  </cols>
  <sheetData>
    <row r="1" spans="1:4" s="1" customFormat="1" ht="0.75" customHeight="1">
      <c r="A1" s="2"/>
      <c r="B1" s="2"/>
      <c r="C1" s="6"/>
      <c r="D1" s="6"/>
    </row>
    <row r="2" spans="1:4" s="1" customFormat="1" ht="38.25" customHeight="1">
      <c r="A2" s="2"/>
      <c r="B2" s="2"/>
      <c r="C2" s="6"/>
      <c r="D2" s="6"/>
    </row>
    <row r="3" spans="1:4" s="1" customFormat="1" ht="18.75" customHeight="1">
      <c r="A3" s="2"/>
      <c r="B3" s="2"/>
      <c r="C3" s="6"/>
      <c r="D3" s="6"/>
    </row>
    <row r="4" spans="1:4" s="1" customFormat="1" ht="18.75" customHeight="1" thickBot="1">
      <c r="A4" s="131" t="s">
        <v>40</v>
      </c>
      <c r="B4" s="131"/>
      <c r="C4" s="131"/>
      <c r="D4" s="49"/>
    </row>
    <row r="5" spans="1:5" ht="49.5" customHeight="1" thickBot="1">
      <c r="A5" s="8" t="s">
        <v>0</v>
      </c>
      <c r="B5" s="9" t="s">
        <v>20</v>
      </c>
      <c r="C5" s="7" t="s">
        <v>14</v>
      </c>
      <c r="D5" s="50" t="s">
        <v>67</v>
      </c>
      <c r="E5" s="37" t="s">
        <v>68</v>
      </c>
    </row>
    <row r="6" spans="1:5" ht="19.5" customHeight="1" thickBot="1">
      <c r="A6" s="52" t="s">
        <v>4</v>
      </c>
      <c r="B6" s="55" t="s">
        <v>53</v>
      </c>
      <c r="C6" s="86" t="s">
        <v>71</v>
      </c>
      <c r="D6" s="135">
        <v>23</v>
      </c>
      <c r="E6" s="139">
        <v>1</v>
      </c>
    </row>
    <row r="7" spans="1:5" ht="19.5" customHeight="1" thickBot="1">
      <c r="A7" s="52" t="s">
        <v>6</v>
      </c>
      <c r="B7" s="55" t="s">
        <v>55</v>
      </c>
      <c r="C7" s="86" t="s">
        <v>74</v>
      </c>
      <c r="D7" s="137">
        <v>23</v>
      </c>
      <c r="E7" s="80">
        <v>2</v>
      </c>
    </row>
    <row r="8" spans="1:5" ht="19.5" customHeight="1" thickBot="1">
      <c r="A8" s="52" t="s">
        <v>2</v>
      </c>
      <c r="B8" s="55" t="s">
        <v>49</v>
      </c>
      <c r="C8" s="55" t="s">
        <v>73</v>
      </c>
      <c r="D8" s="137">
        <v>19</v>
      </c>
      <c r="E8" s="80">
        <v>3</v>
      </c>
    </row>
    <row r="9" spans="1:5" ht="19.5" customHeight="1" thickBot="1">
      <c r="A9" s="52" t="s">
        <v>12</v>
      </c>
      <c r="B9" s="55" t="s">
        <v>58</v>
      </c>
      <c r="C9" s="55" t="s">
        <v>75</v>
      </c>
      <c r="D9" s="135">
        <v>19</v>
      </c>
      <c r="E9" s="80">
        <v>4</v>
      </c>
    </row>
    <row r="10" spans="1:5" ht="19.5" customHeight="1" thickBot="1">
      <c r="A10" s="52" t="s">
        <v>5</v>
      </c>
      <c r="B10" s="55" t="s">
        <v>47</v>
      </c>
      <c r="C10" s="55" t="s">
        <v>70</v>
      </c>
      <c r="D10" s="137">
        <v>17</v>
      </c>
      <c r="E10" s="95">
        <v>5</v>
      </c>
    </row>
    <row r="11" spans="1:5" ht="19.5" customHeight="1" thickBot="1">
      <c r="A11" s="52" t="s">
        <v>3</v>
      </c>
      <c r="B11" s="55" t="s">
        <v>51</v>
      </c>
      <c r="C11" s="55" t="s">
        <v>72</v>
      </c>
      <c r="D11" s="138">
        <v>17</v>
      </c>
      <c r="E11" s="80">
        <v>6</v>
      </c>
    </row>
    <row r="12" spans="1:6" ht="19.5" customHeight="1" thickBot="1">
      <c r="A12" s="60" t="s">
        <v>8</v>
      </c>
      <c r="B12" s="86" t="s">
        <v>50</v>
      </c>
      <c r="C12" s="86"/>
      <c r="D12" s="136">
        <v>0</v>
      </c>
      <c r="E12" s="87">
        <v>8</v>
      </c>
      <c r="F12" t="s">
        <v>76</v>
      </c>
    </row>
    <row r="13" spans="1:6" ht="19.5" customHeight="1" thickBot="1">
      <c r="A13" s="60" t="s">
        <v>1</v>
      </c>
      <c r="B13" s="86" t="s">
        <v>48</v>
      </c>
      <c r="C13" s="86" t="s">
        <v>77</v>
      </c>
      <c r="D13" s="136">
        <v>20</v>
      </c>
      <c r="E13" s="87">
        <v>8</v>
      </c>
      <c r="F13" t="s">
        <v>76</v>
      </c>
    </row>
    <row r="14" spans="1:3" ht="22.5" customHeight="1">
      <c r="A14" s="4"/>
      <c r="B14" s="4"/>
      <c r="C14" s="27"/>
    </row>
    <row r="15" spans="1:2" ht="15.75">
      <c r="A15" s="172"/>
      <c r="B15" s="2"/>
    </row>
    <row r="16" spans="1:2" ht="15.75">
      <c r="A16" s="172"/>
      <c r="B16" s="2"/>
    </row>
    <row r="17" spans="1:2" ht="15.75">
      <c r="A17" s="172"/>
      <c r="B17" s="2"/>
    </row>
    <row r="18" spans="1:2" ht="15.75">
      <c r="A18" s="172"/>
      <c r="B18" s="2"/>
    </row>
    <row r="19" spans="1:2" ht="15.75">
      <c r="A19" s="172"/>
      <c r="B19" s="2"/>
    </row>
    <row r="20" spans="1:2" ht="15.75">
      <c r="A20" s="172"/>
      <c r="B20" s="2"/>
    </row>
    <row r="21" spans="1:2" ht="15.75">
      <c r="A21" s="172"/>
      <c r="B21" s="2"/>
    </row>
    <row r="22" spans="1:2" ht="15.75">
      <c r="A22" s="172"/>
      <c r="B22" s="2"/>
    </row>
    <row r="23" spans="1:2" ht="15.75">
      <c r="A23" s="174"/>
      <c r="B23" s="2"/>
    </row>
    <row r="24" spans="1:2" ht="15.75">
      <c r="A24" s="174"/>
      <c r="B24" s="2"/>
    </row>
    <row r="25" spans="1:2" ht="15.75">
      <c r="A25" s="174"/>
      <c r="B25" s="2"/>
    </row>
    <row r="26" spans="1:2" ht="15.75">
      <c r="A26" s="174"/>
      <c r="B26" s="2"/>
    </row>
    <row r="27" spans="1:2" ht="15.75">
      <c r="A27" s="174"/>
      <c r="B27" s="2"/>
    </row>
    <row r="28" spans="1:2" ht="15.75">
      <c r="A28" s="174"/>
      <c r="B28" s="2"/>
    </row>
    <row r="29" spans="1:2" ht="15.75">
      <c r="A29" s="172"/>
      <c r="B29" s="2"/>
    </row>
    <row r="30" spans="1:2" ht="15.75">
      <c r="A30" s="172"/>
      <c r="B30" s="2"/>
    </row>
    <row r="31" spans="1:2" ht="15.75">
      <c r="A31" s="172"/>
      <c r="B31" s="2"/>
    </row>
    <row r="32" spans="1:2" ht="15.75">
      <c r="A32" s="172"/>
      <c r="B32" s="2"/>
    </row>
    <row r="33" spans="1:2" ht="15.75">
      <c r="A33" s="172"/>
      <c r="B33" s="2"/>
    </row>
    <row r="34" spans="1:2" ht="15.75">
      <c r="A34" s="17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</sheetData>
  <mergeCells count="10">
    <mergeCell ref="A15:A16"/>
    <mergeCell ref="A17:A18"/>
    <mergeCell ref="A19:A20"/>
    <mergeCell ref="A29:A30"/>
    <mergeCell ref="A31:A32"/>
    <mergeCell ref="A33:A34"/>
    <mergeCell ref="A21:A22"/>
    <mergeCell ref="A23:A24"/>
    <mergeCell ref="A25:A26"/>
    <mergeCell ref="A27:A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">
      <selection activeCell="A4" sqref="A4:G4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8.140625" style="4" bestFit="1" customWidth="1"/>
    <col min="5" max="5" width="7.57421875" style="4" customWidth="1"/>
    <col min="6" max="6" width="7.140625" style="4" customWidth="1"/>
    <col min="7" max="7" width="12.57421875" style="4" bestFit="1" customWidth="1"/>
    <col min="8" max="8" width="13.421875" style="4" customWidth="1"/>
    <col min="9" max="10" width="14.8515625" style="0" customWidth="1"/>
  </cols>
  <sheetData>
    <row r="1" spans="1:8" s="1" customFormat="1" ht="0.75" customHeight="1">
      <c r="A1" s="2"/>
      <c r="B1" s="2"/>
      <c r="C1" s="6"/>
      <c r="D1" s="6"/>
      <c r="E1" s="6"/>
      <c r="F1" s="6"/>
      <c r="G1" s="6"/>
      <c r="H1" s="6"/>
    </row>
    <row r="2" spans="1:8" s="1" customFormat="1" ht="38.25" customHeight="1">
      <c r="A2" s="2"/>
      <c r="B2" s="2"/>
      <c r="C2" s="6"/>
      <c r="D2" s="6"/>
      <c r="E2" s="6"/>
      <c r="F2" s="6"/>
      <c r="G2" s="6"/>
      <c r="H2" s="6"/>
    </row>
    <row r="3" spans="1:8" s="1" customFormat="1" ht="18.75" customHeight="1">
      <c r="A3" s="2"/>
      <c r="B3" s="2"/>
      <c r="C3" s="6"/>
      <c r="D3" s="6"/>
      <c r="E3" s="6"/>
      <c r="F3" s="6"/>
      <c r="G3" s="6"/>
      <c r="H3" s="6"/>
    </row>
    <row r="4" spans="1:8" s="1" customFormat="1" ht="18.75" customHeight="1" thickBot="1">
      <c r="A4" s="178" t="s">
        <v>84</v>
      </c>
      <c r="B4" s="178"/>
      <c r="C4" s="178"/>
      <c r="D4" s="179"/>
      <c r="E4" s="179"/>
      <c r="F4" s="180"/>
      <c r="G4" s="180"/>
      <c r="H4" s="74"/>
    </row>
    <row r="5" spans="1:10" ht="48" thickBot="1">
      <c r="A5" s="8" t="s">
        <v>0</v>
      </c>
      <c r="B5" s="9" t="s">
        <v>20</v>
      </c>
      <c r="C5" s="7" t="s">
        <v>14</v>
      </c>
      <c r="D5" s="165" t="s">
        <v>18</v>
      </c>
      <c r="E5" s="166"/>
      <c r="F5" s="167"/>
      <c r="G5" s="50" t="s">
        <v>78</v>
      </c>
      <c r="H5" s="10" t="s">
        <v>80</v>
      </c>
      <c r="I5" s="75" t="s">
        <v>79</v>
      </c>
      <c r="J5" s="37" t="s">
        <v>69</v>
      </c>
    </row>
    <row r="6" spans="1:10" ht="16.5" thickBot="1">
      <c r="A6" s="11"/>
      <c r="B6" s="12"/>
      <c r="C6" s="10"/>
      <c r="D6" s="13" t="s">
        <v>16</v>
      </c>
      <c r="E6" s="14" t="s">
        <v>22</v>
      </c>
      <c r="F6" s="15" t="s">
        <v>21</v>
      </c>
      <c r="G6" s="8" t="s">
        <v>43</v>
      </c>
      <c r="H6" s="35"/>
      <c r="I6" s="44"/>
      <c r="J6" s="37"/>
    </row>
    <row r="7" spans="1:10" ht="19.5" customHeight="1" thickBot="1">
      <c r="A7" s="48" t="s">
        <v>3</v>
      </c>
      <c r="B7" s="150" t="s">
        <v>51</v>
      </c>
      <c r="C7" s="150"/>
      <c r="D7" s="89"/>
      <c r="E7" s="143"/>
      <c r="F7" s="144"/>
      <c r="G7" s="146">
        <v>42260</v>
      </c>
      <c r="H7" s="70">
        <f aca="true" t="shared" si="0" ref="H7:H14">D7+E7*3+F7*5</f>
        <v>0</v>
      </c>
      <c r="I7" s="147">
        <v>1</v>
      </c>
      <c r="J7" s="62">
        <v>1</v>
      </c>
    </row>
    <row r="8" spans="1:10" ht="19.5" customHeight="1" thickBot="1">
      <c r="A8" s="48" t="s">
        <v>4</v>
      </c>
      <c r="B8" s="150" t="s">
        <v>53</v>
      </c>
      <c r="C8" s="150"/>
      <c r="D8" s="93">
        <v>1</v>
      </c>
      <c r="E8" s="141"/>
      <c r="F8" s="142">
        <v>1</v>
      </c>
      <c r="G8" s="145">
        <v>40070</v>
      </c>
      <c r="H8" s="71">
        <f t="shared" si="0"/>
        <v>6</v>
      </c>
      <c r="I8" s="148">
        <v>2</v>
      </c>
      <c r="J8" s="53">
        <v>1</v>
      </c>
    </row>
    <row r="9" spans="1:10" ht="19.5" customHeight="1" thickBot="1">
      <c r="A9" s="48" t="s">
        <v>5</v>
      </c>
      <c r="B9" s="150" t="s">
        <v>47</v>
      </c>
      <c r="C9" s="150"/>
      <c r="D9" s="89"/>
      <c r="E9" s="143"/>
      <c r="F9" s="144"/>
      <c r="G9" s="146">
        <v>37018</v>
      </c>
      <c r="H9" s="71">
        <f t="shared" si="0"/>
        <v>0</v>
      </c>
      <c r="I9" s="148">
        <v>3</v>
      </c>
      <c r="J9" s="53">
        <v>1</v>
      </c>
    </row>
    <row r="10" spans="1:10" ht="19.5" customHeight="1" thickBot="1">
      <c r="A10" s="59" t="s">
        <v>1</v>
      </c>
      <c r="B10" s="158" t="s">
        <v>48</v>
      </c>
      <c r="C10" s="158"/>
      <c r="D10" s="152"/>
      <c r="E10" s="153"/>
      <c r="F10" s="154"/>
      <c r="G10" s="155">
        <v>30504</v>
      </c>
      <c r="H10" s="160">
        <f t="shared" si="0"/>
        <v>0</v>
      </c>
      <c r="I10" s="148">
        <v>4</v>
      </c>
      <c r="J10" s="62"/>
    </row>
    <row r="11" spans="1:10" ht="19.5" customHeight="1" thickBot="1">
      <c r="A11" s="48" t="s">
        <v>2</v>
      </c>
      <c r="B11" s="150" t="s">
        <v>49</v>
      </c>
      <c r="C11" s="150"/>
      <c r="D11" s="48"/>
      <c r="E11" s="81"/>
      <c r="F11" s="12"/>
      <c r="G11" s="146">
        <v>19093</v>
      </c>
      <c r="H11" s="71">
        <f t="shared" si="0"/>
        <v>0</v>
      </c>
      <c r="I11" s="148">
        <v>5</v>
      </c>
      <c r="J11" s="53"/>
    </row>
    <row r="12" spans="1:10" ht="19.5" customHeight="1" thickBot="1">
      <c r="A12" s="48" t="s">
        <v>6</v>
      </c>
      <c r="B12" s="150" t="s">
        <v>55</v>
      </c>
      <c r="C12" s="150"/>
      <c r="D12" s="93">
        <v>4</v>
      </c>
      <c r="E12" s="82"/>
      <c r="F12" s="83" t="s">
        <v>25</v>
      </c>
      <c r="G12" s="159">
        <v>8250</v>
      </c>
      <c r="H12" s="71">
        <f t="shared" si="0"/>
        <v>9</v>
      </c>
      <c r="I12" s="148">
        <v>6</v>
      </c>
      <c r="J12" s="53"/>
    </row>
    <row r="13" spans="1:10" ht="19.5" customHeight="1" thickBot="1">
      <c r="A13" s="48" t="s">
        <v>12</v>
      </c>
      <c r="B13" s="150" t="s">
        <v>58</v>
      </c>
      <c r="C13" s="150"/>
      <c r="D13" s="22">
        <v>2</v>
      </c>
      <c r="E13" s="26">
        <v>2</v>
      </c>
      <c r="F13" s="16"/>
      <c r="G13" s="145">
        <v>8150</v>
      </c>
      <c r="H13" s="71">
        <f t="shared" si="0"/>
        <v>8</v>
      </c>
      <c r="I13" s="148">
        <v>7</v>
      </c>
      <c r="J13" s="62"/>
    </row>
    <row r="14" spans="1:10" s="157" customFormat="1" ht="19.5" customHeight="1" thickBot="1">
      <c r="A14" s="13" t="s">
        <v>8</v>
      </c>
      <c r="B14" s="151" t="s">
        <v>50</v>
      </c>
      <c r="C14" s="151"/>
      <c r="D14" s="13"/>
      <c r="E14" s="82"/>
      <c r="F14" s="83"/>
      <c r="G14" s="145"/>
      <c r="H14" s="72">
        <f t="shared" si="0"/>
        <v>0</v>
      </c>
      <c r="I14" s="149">
        <v>8</v>
      </c>
      <c r="J14" s="156"/>
    </row>
    <row r="15" spans="1:3" ht="22.5" customHeight="1">
      <c r="A15" s="4"/>
      <c r="B15" s="4"/>
      <c r="C15" s="27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6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57"/>
      <c r="B29" s="2"/>
    </row>
    <row r="30" spans="1:2" ht="15.75">
      <c r="A30" s="172"/>
      <c r="B30" s="2"/>
    </row>
    <row r="31" spans="1:2" ht="15.75">
      <c r="A31" s="172"/>
      <c r="B31" s="2"/>
    </row>
    <row r="32" spans="1:2" ht="15.75">
      <c r="A32" s="172"/>
      <c r="B32" s="2"/>
    </row>
    <row r="33" spans="1:2" ht="15.75">
      <c r="A33" s="172"/>
      <c r="B33" s="2"/>
    </row>
    <row r="34" spans="1:2" ht="15.75">
      <c r="A34" s="172"/>
      <c r="B34" s="2"/>
    </row>
    <row r="35" spans="1:2" ht="15.75">
      <c r="A35" s="17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mergeCells count="5">
    <mergeCell ref="A34:A35"/>
    <mergeCell ref="A4:G4"/>
    <mergeCell ref="D5:F5"/>
    <mergeCell ref="A30:A31"/>
    <mergeCell ref="A32:A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G18"/>
  <sheetViews>
    <sheetView workbookViewId="0" topLeftCell="A1">
      <selection activeCell="D19" sqref="D19"/>
    </sheetView>
  </sheetViews>
  <sheetFormatPr defaultColWidth="9.140625" defaultRowHeight="12.75"/>
  <cols>
    <col min="1" max="1" width="23.140625" style="0" customWidth="1"/>
    <col min="2" max="2" width="12.7109375" style="0" customWidth="1"/>
    <col min="3" max="3" width="14.00390625" style="0" customWidth="1"/>
    <col min="4" max="4" width="18.28125" style="0" customWidth="1"/>
  </cols>
  <sheetData>
    <row r="9" spans="1:7" s="1" customFormat="1" ht="18.75" customHeight="1" thickBot="1">
      <c r="A9" s="183" t="s">
        <v>85</v>
      </c>
      <c r="B9" s="184"/>
      <c r="C9" s="184"/>
      <c r="D9" s="184"/>
      <c r="E9" s="184"/>
      <c r="F9" s="184"/>
      <c r="G9" s="184"/>
    </row>
    <row r="10" spans="1:4" ht="49.5" customHeight="1" thickBot="1">
      <c r="A10" s="8" t="s">
        <v>0</v>
      </c>
      <c r="B10" s="9" t="s">
        <v>20</v>
      </c>
      <c r="C10" s="7" t="s">
        <v>14</v>
      </c>
      <c r="D10" s="37" t="s">
        <v>64</v>
      </c>
    </row>
    <row r="11" spans="1:4" ht="19.5" customHeight="1" thickBot="1">
      <c r="A11" s="52" t="s">
        <v>3</v>
      </c>
      <c r="B11" s="55" t="s">
        <v>51</v>
      </c>
      <c r="C11" s="162" t="s">
        <v>92</v>
      </c>
      <c r="D11" s="139">
        <v>1</v>
      </c>
    </row>
    <row r="12" spans="1:4" ht="19.5" customHeight="1" thickBot="1">
      <c r="A12" s="52" t="s">
        <v>5</v>
      </c>
      <c r="B12" s="55" t="s">
        <v>47</v>
      </c>
      <c r="C12" s="162" t="s">
        <v>91</v>
      </c>
      <c r="D12" s="80">
        <v>2</v>
      </c>
    </row>
    <row r="13" spans="1:4" ht="19.5" customHeight="1" thickBot="1">
      <c r="A13" s="52" t="s">
        <v>1</v>
      </c>
      <c r="B13" s="55" t="s">
        <v>48</v>
      </c>
      <c r="C13" s="161" t="s">
        <v>94</v>
      </c>
      <c r="D13" s="80">
        <v>3</v>
      </c>
    </row>
    <row r="14" spans="1:4" ht="19.5" customHeight="1" thickBot="1">
      <c r="A14" s="52" t="s">
        <v>6</v>
      </c>
      <c r="B14" s="55" t="s">
        <v>55</v>
      </c>
      <c r="C14" s="161" t="s">
        <v>88</v>
      </c>
      <c r="D14" s="80">
        <v>4</v>
      </c>
    </row>
    <row r="15" spans="1:4" ht="19.5" customHeight="1" thickBot="1">
      <c r="A15" s="52" t="s">
        <v>12</v>
      </c>
      <c r="B15" s="55" t="s">
        <v>58</v>
      </c>
      <c r="C15" s="161" t="s">
        <v>90</v>
      </c>
      <c r="D15" s="95">
        <v>5</v>
      </c>
    </row>
    <row r="16" spans="1:4" ht="19.5" customHeight="1" thickBot="1">
      <c r="A16" s="52" t="s">
        <v>2</v>
      </c>
      <c r="B16" s="55" t="s">
        <v>49</v>
      </c>
      <c r="C16" s="161" t="s">
        <v>89</v>
      </c>
      <c r="D16" s="80">
        <v>6</v>
      </c>
    </row>
    <row r="17" spans="1:5" ht="19.5" customHeight="1" thickBot="1">
      <c r="A17" s="60" t="s">
        <v>4</v>
      </c>
      <c r="B17" s="86" t="s">
        <v>53</v>
      </c>
      <c r="C17" s="163" t="s">
        <v>87</v>
      </c>
      <c r="D17" s="87">
        <v>7</v>
      </c>
      <c r="E17" t="s">
        <v>86</v>
      </c>
    </row>
    <row r="18" spans="1:4" ht="19.5" customHeight="1" thickBot="1">
      <c r="A18" s="60" t="s">
        <v>8</v>
      </c>
      <c r="B18" s="86" t="s">
        <v>50</v>
      </c>
      <c r="C18" s="86" t="s">
        <v>93</v>
      </c>
      <c r="D18" s="87" t="s">
        <v>93</v>
      </c>
    </row>
  </sheetData>
  <mergeCells count="1"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pane xSplit="2" topLeftCell="C1" activePane="topRight" state="frozen"/>
      <selection pane="topLeft" activeCell="A1" sqref="A1"/>
      <selection pane="topRight" activeCell="C12" sqref="C12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7.28125" style="4" customWidth="1"/>
    <col min="4" max="4" width="7.57421875" style="4" customWidth="1"/>
    <col min="5" max="5" width="9.140625" style="4" customWidth="1"/>
    <col min="6" max="6" width="8.140625" style="4" bestFit="1" customWidth="1"/>
    <col min="7" max="7" width="7.57421875" style="4" customWidth="1"/>
    <col min="8" max="8" width="7.140625" style="4" customWidth="1"/>
    <col min="9" max="9" width="8.140625" style="4" bestFit="1" customWidth="1"/>
    <col min="10" max="10" width="7.57421875" style="4" customWidth="1"/>
    <col min="11" max="11" width="7.140625" style="4" customWidth="1"/>
    <col min="12" max="12" width="8.140625" style="4" bestFit="1" customWidth="1"/>
    <col min="13" max="13" width="7.57421875" style="4" customWidth="1"/>
    <col min="14" max="14" width="7.140625" style="4" customWidth="1"/>
    <col min="15" max="15" width="11.28125" style="4" customWidth="1"/>
    <col min="16" max="16" width="11.8515625" style="0" customWidth="1"/>
    <col min="17" max="17" width="10.57421875" style="1" customWidth="1"/>
  </cols>
  <sheetData>
    <row r="1" spans="1:15" s="1" customFormat="1" ht="0.7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8.2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8.75" customHeight="1" thickBot="1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" customFormat="1" ht="18.75" customHeight="1" thickBot="1">
      <c r="A4" s="168" t="s">
        <v>66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7" ht="41.25" customHeight="1" thickBot="1">
      <c r="A5" s="8" t="s">
        <v>0</v>
      </c>
      <c r="B5" s="9" t="s">
        <v>20</v>
      </c>
      <c r="C5" s="168" t="s">
        <v>59</v>
      </c>
      <c r="D5" s="169"/>
      <c r="E5" s="170"/>
      <c r="F5" s="165" t="s">
        <v>32</v>
      </c>
      <c r="G5" s="166"/>
      <c r="H5" s="167"/>
      <c r="I5" s="165" t="s">
        <v>37</v>
      </c>
      <c r="J5" s="166"/>
      <c r="K5" s="167"/>
      <c r="L5" s="165" t="s">
        <v>39</v>
      </c>
      <c r="M5" s="166"/>
      <c r="N5" s="167"/>
      <c r="O5" s="34" t="s">
        <v>23</v>
      </c>
      <c r="P5" s="37" t="s">
        <v>60</v>
      </c>
      <c r="Q5" s="47"/>
    </row>
    <row r="6" spans="1:16" ht="16.5" thickBot="1">
      <c r="A6" s="11"/>
      <c r="B6" s="12"/>
      <c r="C6" s="48" t="s">
        <v>16</v>
      </c>
      <c r="D6" s="81" t="s">
        <v>22</v>
      </c>
      <c r="E6" s="88" t="s">
        <v>21</v>
      </c>
      <c r="F6" s="48" t="s">
        <v>16</v>
      </c>
      <c r="G6" s="81" t="s">
        <v>22</v>
      </c>
      <c r="H6" s="88" t="s">
        <v>21</v>
      </c>
      <c r="I6" s="48" t="s">
        <v>16</v>
      </c>
      <c r="J6" s="81" t="s">
        <v>22</v>
      </c>
      <c r="K6" s="88" t="s">
        <v>21</v>
      </c>
      <c r="L6" s="48" t="s">
        <v>16</v>
      </c>
      <c r="M6" s="81" t="s">
        <v>22</v>
      </c>
      <c r="N6" s="88" t="s">
        <v>21</v>
      </c>
      <c r="O6" s="35"/>
      <c r="P6" s="45"/>
    </row>
    <row r="7" spans="1:16" ht="19.5" customHeight="1" thickBot="1">
      <c r="A7" s="52" t="s">
        <v>6</v>
      </c>
      <c r="B7" s="55" t="s">
        <v>55</v>
      </c>
      <c r="C7" s="39">
        <v>2</v>
      </c>
      <c r="D7" s="20" t="s">
        <v>27</v>
      </c>
      <c r="E7" s="21"/>
      <c r="F7" s="89">
        <v>13</v>
      </c>
      <c r="G7" s="76" t="s">
        <v>56</v>
      </c>
      <c r="H7" s="77" t="s">
        <v>25</v>
      </c>
      <c r="I7" s="93">
        <v>4</v>
      </c>
      <c r="J7" s="82"/>
      <c r="K7" s="83" t="s">
        <v>25</v>
      </c>
      <c r="L7" s="89"/>
      <c r="M7" s="76"/>
      <c r="N7" s="77"/>
      <c r="O7" s="90">
        <f>F7+G7*3+H7*5+C7+D7*3+E7*5+I7+J7*3+K7*5+L7+M7*3+N7*5</f>
        <v>59</v>
      </c>
      <c r="P7" s="91">
        <v>1</v>
      </c>
    </row>
    <row r="8" spans="1:16" ht="19.5" customHeight="1" thickBot="1">
      <c r="A8" s="52" t="s">
        <v>4</v>
      </c>
      <c r="B8" s="55" t="s">
        <v>53</v>
      </c>
      <c r="C8" s="39">
        <v>3</v>
      </c>
      <c r="D8" s="92">
        <v>1</v>
      </c>
      <c r="E8" s="21"/>
      <c r="F8" s="93">
        <v>7</v>
      </c>
      <c r="G8" s="82" t="s">
        <v>54</v>
      </c>
      <c r="H8" s="83" t="s">
        <v>25</v>
      </c>
      <c r="I8" s="89">
        <v>1</v>
      </c>
      <c r="J8" s="143"/>
      <c r="K8" s="144">
        <v>1</v>
      </c>
      <c r="L8" s="93"/>
      <c r="M8" s="82"/>
      <c r="N8" s="83"/>
      <c r="O8" s="90">
        <f aca="true" t="shared" si="0" ref="O8:O14">F8+G8*3+H8*5+C8+D8*3+E8*5+I8+J8*3+K8*5+L8+M8*3+N8*5</f>
        <v>39</v>
      </c>
      <c r="P8" s="80">
        <v>2</v>
      </c>
    </row>
    <row r="9" spans="1:16" ht="19.5" customHeight="1" thickBot="1">
      <c r="A9" s="52" t="s">
        <v>5</v>
      </c>
      <c r="B9" s="55" t="s">
        <v>47</v>
      </c>
      <c r="C9" s="40">
        <v>2</v>
      </c>
      <c r="D9" s="18" t="s">
        <v>24</v>
      </c>
      <c r="E9" s="19"/>
      <c r="F9" s="89">
        <v>6</v>
      </c>
      <c r="G9" s="76" t="s">
        <v>24</v>
      </c>
      <c r="H9" s="77" t="s">
        <v>25</v>
      </c>
      <c r="I9" s="89"/>
      <c r="J9" s="76"/>
      <c r="K9" s="77"/>
      <c r="L9" s="89"/>
      <c r="M9" s="76"/>
      <c r="N9" s="77"/>
      <c r="O9" s="90">
        <f t="shared" si="0"/>
        <v>31</v>
      </c>
      <c r="P9" s="80">
        <v>3</v>
      </c>
    </row>
    <row r="10" spans="1:16" ht="19.5" customHeight="1" thickBot="1">
      <c r="A10" s="52" t="s">
        <v>1</v>
      </c>
      <c r="B10" s="55" t="s">
        <v>48</v>
      </c>
      <c r="C10" s="22">
        <v>2</v>
      </c>
      <c r="D10" s="26">
        <v>1</v>
      </c>
      <c r="E10" s="16"/>
      <c r="F10" s="94">
        <v>6</v>
      </c>
      <c r="G10" s="14">
        <v>5</v>
      </c>
      <c r="H10" s="9">
        <v>1</v>
      </c>
      <c r="I10" s="94"/>
      <c r="J10" s="14"/>
      <c r="K10" s="9"/>
      <c r="L10" s="94"/>
      <c r="M10" s="14"/>
      <c r="N10" s="9"/>
      <c r="O10" s="90">
        <f t="shared" si="0"/>
        <v>31</v>
      </c>
      <c r="P10" s="95">
        <v>4</v>
      </c>
    </row>
    <row r="11" spans="1:16" ht="19.5" customHeight="1" thickBot="1">
      <c r="A11" s="52" t="s">
        <v>2</v>
      </c>
      <c r="B11" s="55" t="s">
        <v>49</v>
      </c>
      <c r="C11" s="96">
        <v>2</v>
      </c>
      <c r="D11" s="24">
        <v>1</v>
      </c>
      <c r="E11" s="25"/>
      <c r="F11" s="97">
        <v>7</v>
      </c>
      <c r="G11" s="81">
        <v>6</v>
      </c>
      <c r="H11" s="12"/>
      <c r="I11" s="97"/>
      <c r="J11" s="81"/>
      <c r="K11" s="12"/>
      <c r="L11" s="97"/>
      <c r="M11" s="81"/>
      <c r="N11" s="12"/>
      <c r="O11" s="90">
        <f t="shared" si="0"/>
        <v>30</v>
      </c>
      <c r="P11" s="95">
        <v>5</v>
      </c>
    </row>
    <row r="12" spans="1:16" ht="19.5" customHeight="1" thickBot="1">
      <c r="A12" s="52" t="s">
        <v>3</v>
      </c>
      <c r="B12" s="55" t="s">
        <v>51</v>
      </c>
      <c r="C12" s="17"/>
      <c r="D12" s="32">
        <v>3</v>
      </c>
      <c r="E12" s="19"/>
      <c r="F12" s="93">
        <v>3</v>
      </c>
      <c r="G12" s="82" t="s">
        <v>52</v>
      </c>
      <c r="H12" s="83"/>
      <c r="I12" s="93"/>
      <c r="J12" s="82"/>
      <c r="K12" s="83"/>
      <c r="L12" s="93"/>
      <c r="M12" s="82"/>
      <c r="N12" s="83"/>
      <c r="O12" s="90">
        <f t="shared" si="0"/>
        <v>30</v>
      </c>
      <c r="P12" s="95">
        <v>6</v>
      </c>
    </row>
    <row r="13" spans="1:16" ht="19.5" customHeight="1" thickBot="1">
      <c r="A13" s="52" t="s">
        <v>12</v>
      </c>
      <c r="B13" s="55" t="s">
        <v>58</v>
      </c>
      <c r="C13" s="23"/>
      <c r="D13" s="24">
        <v>1</v>
      </c>
      <c r="E13" s="25"/>
      <c r="F13" s="22">
        <v>6</v>
      </c>
      <c r="G13" s="26">
        <v>4</v>
      </c>
      <c r="H13" s="16"/>
      <c r="I13" s="22">
        <v>2</v>
      </c>
      <c r="J13" s="26">
        <v>2</v>
      </c>
      <c r="K13" s="16"/>
      <c r="L13" s="22"/>
      <c r="M13" s="26"/>
      <c r="N13" s="16"/>
      <c r="O13" s="90">
        <f t="shared" si="0"/>
        <v>29</v>
      </c>
      <c r="P13" s="95">
        <v>7</v>
      </c>
    </row>
    <row r="14" spans="1:16" ht="19.5" customHeight="1" thickBot="1">
      <c r="A14" s="60" t="s">
        <v>8</v>
      </c>
      <c r="B14" s="86" t="s">
        <v>50</v>
      </c>
      <c r="C14" s="13"/>
      <c r="D14" s="82" t="s">
        <v>25</v>
      </c>
      <c r="E14" s="83"/>
      <c r="F14" s="13">
        <v>6</v>
      </c>
      <c r="G14" s="82" t="s">
        <v>27</v>
      </c>
      <c r="H14" s="83"/>
      <c r="I14" s="13"/>
      <c r="J14" s="82"/>
      <c r="K14" s="83"/>
      <c r="L14" s="13"/>
      <c r="M14" s="82"/>
      <c r="N14" s="83"/>
      <c r="O14" s="90">
        <f t="shared" si="0"/>
        <v>15</v>
      </c>
      <c r="P14" s="98">
        <v>8</v>
      </c>
    </row>
    <row r="15" spans="1:15" ht="22.5" customHeight="1">
      <c r="A15" s="4"/>
      <c r="B15" s="4"/>
      <c r="O15" s="27"/>
    </row>
    <row r="16" spans="1:2" ht="15.75">
      <c r="A16" s="172"/>
      <c r="B16" s="2"/>
    </row>
    <row r="17" spans="1:2" ht="15.75">
      <c r="A17" s="172"/>
      <c r="B17" s="2"/>
    </row>
    <row r="18" spans="1:2" ht="15.75">
      <c r="A18" s="172"/>
      <c r="B18" s="2"/>
    </row>
    <row r="19" spans="1:2" ht="15.75">
      <c r="A19" s="172"/>
      <c r="B19" s="2"/>
    </row>
    <row r="20" spans="1:2" ht="15.75">
      <c r="A20" s="172"/>
      <c r="B20" s="2"/>
    </row>
    <row r="21" spans="1:2" ht="15.75">
      <c r="A21" s="172"/>
      <c r="B21" s="2"/>
    </row>
    <row r="22" spans="1:2" ht="15.75">
      <c r="A22" s="172"/>
      <c r="B22" s="2"/>
    </row>
    <row r="23" spans="1:2" ht="15.75">
      <c r="A23" s="172"/>
      <c r="B23" s="2"/>
    </row>
    <row r="24" spans="1:2" ht="15.75">
      <c r="A24" s="174"/>
      <c r="B24" s="2"/>
    </row>
    <row r="25" spans="1:2" ht="15.75">
      <c r="A25" s="174"/>
      <c r="B25" s="2"/>
    </row>
    <row r="26" spans="1:2" ht="15.75">
      <c r="A26" s="174"/>
      <c r="B26" s="2"/>
    </row>
    <row r="27" spans="1:2" ht="15.75">
      <c r="A27" s="174"/>
      <c r="B27" s="2"/>
    </row>
    <row r="28" spans="1:2" ht="15.75">
      <c r="A28" s="174"/>
      <c r="B28" s="2"/>
    </row>
    <row r="29" spans="1:2" ht="15.75">
      <c r="A29" s="174"/>
      <c r="B29" s="2"/>
    </row>
    <row r="30" spans="1:2" ht="15.75">
      <c r="A30" s="172"/>
      <c r="B30" s="2"/>
    </row>
    <row r="31" spans="1:2" ht="15.75">
      <c r="A31" s="172"/>
      <c r="B31" s="2"/>
    </row>
    <row r="32" spans="1:2" ht="15.75">
      <c r="A32" s="172"/>
      <c r="B32" s="2"/>
    </row>
    <row r="33" spans="1:2" ht="15.75">
      <c r="A33" s="172"/>
      <c r="B33" s="2"/>
    </row>
    <row r="34" spans="1:2" ht="15.75">
      <c r="A34" s="172"/>
      <c r="B34" s="2"/>
    </row>
    <row r="35" spans="1:2" ht="15.75">
      <c r="A35" s="17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mergeCells count="15">
    <mergeCell ref="A4:P4"/>
    <mergeCell ref="A34:A35"/>
    <mergeCell ref="I5:K5"/>
    <mergeCell ref="L5:N5"/>
    <mergeCell ref="A30:A31"/>
    <mergeCell ref="A32:A33"/>
    <mergeCell ref="A26:A27"/>
    <mergeCell ref="A28:A29"/>
    <mergeCell ref="A22:A23"/>
    <mergeCell ref="A24:A25"/>
    <mergeCell ref="A18:A19"/>
    <mergeCell ref="A20:A21"/>
    <mergeCell ref="C5:E5"/>
    <mergeCell ref="F5:H5"/>
    <mergeCell ref="A16:A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1" sqref="H11"/>
    </sheetView>
  </sheetViews>
  <sheetFormatPr defaultColWidth="9.140625" defaultRowHeight="12.75"/>
  <cols>
    <col min="1" max="1" width="20.00390625" style="3" bestFit="1" customWidth="1"/>
    <col min="2" max="2" width="16.28125" style="4" customWidth="1"/>
    <col min="3" max="3" width="11.28125" style="4" customWidth="1"/>
    <col min="4" max="4" width="16.00390625" style="4" customWidth="1"/>
    <col min="5" max="5" width="11.28125" style="4" customWidth="1"/>
    <col min="6" max="6" width="15.57421875" style="0" customWidth="1"/>
    <col min="7" max="7" width="15.7109375" style="0" customWidth="1"/>
    <col min="9" max="9" width="14.421875" style="0" customWidth="1"/>
    <col min="10" max="10" width="11.421875" style="0" customWidth="1"/>
  </cols>
  <sheetData>
    <row r="1" spans="1:5" s="1" customFormat="1" ht="18.75" customHeight="1" thickBot="1">
      <c r="A1" s="2"/>
      <c r="B1" s="6"/>
      <c r="C1" s="6"/>
      <c r="D1" s="6"/>
      <c r="E1" s="6"/>
    </row>
    <row r="2" spans="1:10" s="1" customFormat="1" ht="18.75" customHeight="1" thickBot="1">
      <c r="A2" s="168" t="s">
        <v>61</v>
      </c>
      <c r="B2" s="169"/>
      <c r="C2" s="169"/>
      <c r="D2" s="169"/>
      <c r="E2" s="169"/>
      <c r="F2" s="169"/>
      <c r="G2" s="169"/>
      <c r="H2" s="169"/>
      <c r="I2" s="169"/>
      <c r="J2" s="170"/>
    </row>
    <row r="3" spans="1:10" ht="48" thickBot="1">
      <c r="A3" s="35" t="s">
        <v>0</v>
      </c>
      <c r="B3" s="43" t="s">
        <v>33</v>
      </c>
      <c r="C3" s="10" t="s">
        <v>34</v>
      </c>
      <c r="D3" s="10" t="s">
        <v>35</v>
      </c>
      <c r="E3" s="10" t="s">
        <v>32</v>
      </c>
      <c r="F3" s="58" t="s">
        <v>36</v>
      </c>
      <c r="G3" s="58" t="s">
        <v>37</v>
      </c>
      <c r="H3" s="59" t="s">
        <v>38</v>
      </c>
      <c r="I3" s="73" t="s">
        <v>39</v>
      </c>
      <c r="J3" s="37" t="s">
        <v>31</v>
      </c>
    </row>
    <row r="4" spans="1:10" ht="19.5" customHeight="1">
      <c r="A4" s="67" t="s">
        <v>3</v>
      </c>
      <c r="B4" s="65"/>
      <c r="C4" s="65">
        <v>-1</v>
      </c>
      <c r="D4" s="65">
        <v>1</v>
      </c>
      <c r="E4" s="65"/>
      <c r="F4" s="65"/>
      <c r="G4" s="65">
        <v>1</v>
      </c>
      <c r="H4" s="65">
        <v>1</v>
      </c>
      <c r="I4" s="127"/>
      <c r="J4" s="33">
        <f>SUM(B4:I4)</f>
        <v>2</v>
      </c>
    </row>
    <row r="5" spans="1:10" ht="19.5" customHeight="1">
      <c r="A5" s="68" t="s">
        <v>4</v>
      </c>
      <c r="B5" s="63">
        <v>1</v>
      </c>
      <c r="C5" s="63"/>
      <c r="D5" s="63"/>
      <c r="E5" s="63">
        <v>1</v>
      </c>
      <c r="F5" s="63">
        <v>1</v>
      </c>
      <c r="G5" s="63">
        <v>1</v>
      </c>
      <c r="H5" s="63"/>
      <c r="I5" s="128"/>
      <c r="J5" s="130">
        <f aca="true" t="shared" si="0" ref="J5:J11">SUM(B5:I5)</f>
        <v>4</v>
      </c>
    </row>
    <row r="6" spans="1:10" ht="19.5" customHeight="1">
      <c r="A6" s="68" t="s">
        <v>5</v>
      </c>
      <c r="B6" s="63">
        <v>1</v>
      </c>
      <c r="C6" s="63">
        <v>1</v>
      </c>
      <c r="D6" s="63"/>
      <c r="E6" s="63">
        <v>1</v>
      </c>
      <c r="F6" s="63"/>
      <c r="G6" s="63">
        <v>1</v>
      </c>
      <c r="H6" s="63">
        <v>1</v>
      </c>
      <c r="I6" s="128"/>
      <c r="J6" s="130">
        <f t="shared" si="0"/>
        <v>5</v>
      </c>
    </row>
    <row r="7" spans="1:10" ht="19.5" customHeight="1">
      <c r="A7" s="68" t="s">
        <v>6</v>
      </c>
      <c r="B7" s="63"/>
      <c r="C7" s="63">
        <v>1</v>
      </c>
      <c r="D7" s="63"/>
      <c r="E7" s="63"/>
      <c r="F7" s="63">
        <v>1</v>
      </c>
      <c r="G7" s="63"/>
      <c r="H7" s="63"/>
      <c r="I7" s="128"/>
      <c r="J7" s="130">
        <f t="shared" si="0"/>
        <v>2</v>
      </c>
    </row>
    <row r="8" spans="1:10" ht="19.5" customHeight="1">
      <c r="A8" s="68" t="s">
        <v>8</v>
      </c>
      <c r="B8" s="63"/>
      <c r="C8" s="63">
        <v>-1</v>
      </c>
      <c r="D8" s="63"/>
      <c r="E8" s="63"/>
      <c r="F8" s="63">
        <v>-1</v>
      </c>
      <c r="G8" s="63"/>
      <c r="H8" s="63"/>
      <c r="I8" s="128"/>
      <c r="J8" s="130">
        <f t="shared" si="0"/>
        <v>-2</v>
      </c>
    </row>
    <row r="9" spans="1:10" ht="19.5" customHeight="1">
      <c r="A9" s="68" t="s">
        <v>2</v>
      </c>
      <c r="B9" s="63"/>
      <c r="C9" s="63">
        <v>1</v>
      </c>
      <c r="D9" s="63"/>
      <c r="E9" s="63">
        <v>1</v>
      </c>
      <c r="F9" s="63">
        <v>1</v>
      </c>
      <c r="G9" s="63"/>
      <c r="H9" s="63"/>
      <c r="I9" s="128"/>
      <c r="J9" s="130">
        <f t="shared" si="0"/>
        <v>3</v>
      </c>
    </row>
    <row r="10" spans="1:10" ht="19.5" customHeight="1">
      <c r="A10" s="68" t="s">
        <v>1</v>
      </c>
      <c r="B10" s="63">
        <v>1</v>
      </c>
      <c r="C10" s="63"/>
      <c r="D10" s="63">
        <v>1</v>
      </c>
      <c r="E10" s="63"/>
      <c r="F10" s="63">
        <v>0</v>
      </c>
      <c r="G10" s="63"/>
      <c r="H10" s="63">
        <v>1</v>
      </c>
      <c r="I10" s="128"/>
      <c r="J10" s="130">
        <f t="shared" si="0"/>
        <v>3</v>
      </c>
    </row>
    <row r="11" spans="1:10" ht="19.5" customHeight="1" thickBot="1">
      <c r="A11" s="69" t="s">
        <v>12</v>
      </c>
      <c r="B11" s="66"/>
      <c r="C11" s="66">
        <v>-1</v>
      </c>
      <c r="D11" s="66">
        <v>1</v>
      </c>
      <c r="E11" s="66"/>
      <c r="F11" s="66"/>
      <c r="G11" s="66"/>
      <c r="H11" s="66"/>
      <c r="I11" s="129"/>
      <c r="J11" s="42">
        <f t="shared" si="0"/>
        <v>0</v>
      </c>
    </row>
    <row r="12" spans="1:5" ht="22.5" customHeight="1">
      <c r="A12" s="4"/>
      <c r="B12" s="27"/>
      <c r="C12" s="27"/>
      <c r="D12" s="27"/>
      <c r="E12" s="27"/>
    </row>
    <row r="13" ht="15.75">
      <c r="A13" s="56"/>
    </row>
    <row r="14" ht="15.75">
      <c r="A14" s="56"/>
    </row>
    <row r="15" ht="15.75">
      <c r="A15" s="56"/>
    </row>
    <row r="16" ht="15.75">
      <c r="A16" s="56"/>
    </row>
    <row r="17" ht="15.75">
      <c r="A17" s="56"/>
    </row>
    <row r="18" ht="15.75">
      <c r="A18" s="56"/>
    </row>
    <row r="19" ht="15.75">
      <c r="A19" s="56"/>
    </row>
    <row r="20" ht="15.75">
      <c r="A20" s="56"/>
    </row>
    <row r="21" ht="15.75">
      <c r="A21" s="57"/>
    </row>
    <row r="22" ht="15.75">
      <c r="A22" s="57"/>
    </row>
    <row r="23" ht="15.75">
      <c r="A23" s="57"/>
    </row>
    <row r="24" ht="15.75">
      <c r="A24" s="57"/>
    </row>
    <row r="25" ht="15.75">
      <c r="A25" s="57"/>
    </row>
    <row r="26" ht="15.75">
      <c r="A26" s="57"/>
    </row>
    <row r="27" ht="15.75">
      <c r="A27" s="56"/>
    </row>
    <row r="28" ht="15.75">
      <c r="A28" s="56"/>
    </row>
    <row r="29" ht="15.75">
      <c r="A29" s="56"/>
    </row>
    <row r="30" ht="15.75">
      <c r="A30" s="56"/>
    </row>
    <row r="31" ht="15.75">
      <c r="A31" s="56"/>
    </row>
    <row r="32" ht="15.75">
      <c r="A32" s="56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ht="15.75">
      <c r="A145" s="2"/>
    </row>
    <row r="146" ht="15.75">
      <c r="A146" s="2"/>
    </row>
    <row r="147" ht="15.75">
      <c r="A147" s="2"/>
    </row>
    <row r="148" ht="15.75">
      <c r="A148" s="2"/>
    </row>
    <row r="149" ht="15.75">
      <c r="A149" s="2"/>
    </row>
    <row r="150" ht="15.75">
      <c r="A150" s="2"/>
    </row>
    <row r="151" ht="15.75">
      <c r="A151" s="2"/>
    </row>
    <row r="152" ht="15.75">
      <c r="A152" s="2"/>
    </row>
    <row r="153" ht="15.75">
      <c r="A153" s="2"/>
    </row>
    <row r="154" ht="15.75">
      <c r="A154" s="2"/>
    </row>
    <row r="155" ht="15.75">
      <c r="A155" s="2"/>
    </row>
    <row r="156" ht="15.75">
      <c r="A156" s="2"/>
    </row>
    <row r="157" ht="15.75">
      <c r="A157" s="2"/>
    </row>
    <row r="158" ht="15.75">
      <c r="A158" s="2"/>
    </row>
    <row r="159" ht="15.75">
      <c r="A159" s="2"/>
    </row>
    <row r="160" ht="15.75">
      <c r="A160" s="2"/>
    </row>
    <row r="161" ht="15.75">
      <c r="A161" s="2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  <row r="188" ht="15.75">
      <c r="A188" s="2"/>
    </row>
    <row r="189" ht="15.75">
      <c r="A189" s="2"/>
    </row>
    <row r="190" ht="15.75">
      <c r="A190" s="2"/>
    </row>
    <row r="191" ht="15.75">
      <c r="A191" s="2"/>
    </row>
    <row r="192" ht="15.75">
      <c r="A192" s="2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2"/>
    </row>
    <row r="198" ht="15.75">
      <c r="A198" s="2"/>
    </row>
    <row r="199" ht="15.75">
      <c r="A199" s="2"/>
    </row>
    <row r="200" ht="15.75">
      <c r="A200" s="2"/>
    </row>
    <row r="201" ht="15.75">
      <c r="A201" s="2"/>
    </row>
    <row r="202" ht="15.75">
      <c r="A202" s="2"/>
    </row>
    <row r="203" ht="15.75">
      <c r="A203" s="2"/>
    </row>
    <row r="204" ht="15.75">
      <c r="A204" s="2"/>
    </row>
    <row r="205" ht="15.75">
      <c r="A205" s="2"/>
    </row>
    <row r="206" ht="15.75">
      <c r="A206" s="2"/>
    </row>
    <row r="207" ht="15.75">
      <c r="A207" s="2"/>
    </row>
    <row r="208" ht="15.75">
      <c r="A208" s="2"/>
    </row>
    <row r="209" ht="15.75">
      <c r="A209" s="2"/>
    </row>
  </sheetData>
  <mergeCells count="1">
    <mergeCell ref="A2:J2"/>
  </mergeCells>
  <printOptions/>
  <pageMargins left="0.7874015748031497" right="0.7874015748031497" top="0.27" bottom="0.984251968503937" header="0.46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birukova_e</cp:lastModifiedBy>
  <cp:lastPrinted>2010-02-24T14:48:16Z</cp:lastPrinted>
  <dcterms:created xsi:type="dcterms:W3CDTF">1996-10-08T23:32:33Z</dcterms:created>
  <dcterms:modified xsi:type="dcterms:W3CDTF">2010-03-06T09:53:28Z</dcterms:modified>
  <cp:category/>
  <cp:version/>
  <cp:contentType/>
  <cp:contentStatus/>
</cp:coreProperties>
</file>